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 activeTab="2"/>
  </bookViews>
  <sheets>
    <sheet name="Zał 3 WPI" sheetId="4" r:id="rId1"/>
    <sheet name="Zał nr 4" sheetId="5" r:id="rId2"/>
    <sheet name="dotacje jst" sheetId="1" r:id="rId3"/>
    <sheet name="dochody własne" sheetId="2" r:id="rId4"/>
    <sheet name="Arkusz3" sheetId="3" r:id="rId5"/>
  </sheets>
  <calcPr calcId="125725"/>
</workbook>
</file>

<file path=xl/calcChain.xml><?xml version="1.0" encoding="utf-8"?>
<calcChain xmlns="http://schemas.openxmlformats.org/spreadsheetml/2006/main">
  <c r="M153" i="5"/>
  <c r="L153"/>
  <c r="J153"/>
  <c r="I153"/>
  <c r="H153"/>
  <c r="G153"/>
  <c r="P49" i="4"/>
  <c r="M49"/>
  <c r="L49"/>
  <c r="J49"/>
  <c r="I49"/>
  <c r="H49"/>
  <c r="G49"/>
  <c r="O31"/>
  <c r="O49" s="1"/>
  <c r="N31"/>
  <c r="N49" s="1"/>
  <c r="G40" i="2" l="1"/>
  <c r="G22" i="1"/>
</calcChain>
</file>

<file path=xl/sharedStrings.xml><?xml version="1.0" encoding="utf-8"?>
<sst xmlns="http://schemas.openxmlformats.org/spreadsheetml/2006/main" count="571" uniqueCount="211">
  <si>
    <t>Dotacje celowe dla jednostek samorządu terytorialnego w 2009 roku</t>
  </si>
  <si>
    <t>Lp.</t>
  </si>
  <si>
    <t>Dział</t>
  </si>
  <si>
    <t>Rozdział</t>
  </si>
  <si>
    <t>§</t>
  </si>
  <si>
    <t>Nazwa zadania</t>
  </si>
  <si>
    <t>Kwota dotacji</t>
  </si>
  <si>
    <t>Gmina Nakło nad Notecią - porozumienie w sprawie partycypacji w budowie ścieżki rowerowo-pieszej Nakło Paterek</t>
  </si>
  <si>
    <t>Gmina Nakło nad Notecią, Gmina Szubin, Gmina Kcynia, Gmina Mrocza, Gmina Sadki - umowa w sprawie współfinansowania imprez promujących Powiat Nakielski</t>
  </si>
  <si>
    <t>801</t>
  </si>
  <si>
    <t>80130</t>
  </si>
  <si>
    <t>Powiat Zielona Góra, Powiat Brodnica, Powiat Poznań, Powiat Wągrowiec - porozumienie w sprawie dofinansowania dokształcania uczniów klas wielozawodowych</t>
  </si>
  <si>
    <t>Urząd Marszałkowski - porozumienie w sprawie dofinansowania dokształcania uczniów klas wielozawodowych</t>
  </si>
  <si>
    <t>852</t>
  </si>
  <si>
    <t>85201</t>
  </si>
  <si>
    <t>Powiat Gniezno, Powiat Sępólno Krajeńskie, Powiat Brodnica, Powiat Chełmno, Powiat Inowrocław, Powiat Września, Powiat Grudziądz, Powiat Bydgoszcz, Miasto Bydgoszcz, Powiat Świecie, Powiat Toruń - porozumienie w sprawie ponoszenia wydatków związanych z pobytem dzieci powiatu nakielskiego w placówkach opiekuńczo-wychowawczych</t>
  </si>
  <si>
    <t>85204</t>
  </si>
  <si>
    <t>Powiat Brodnica, Powiat Sępólno Krajeńskie, Miasto Bydgoszcz, Powiat Szczecin, Miasto Toruń, Miasto Kielce, Powiat Wąbrzeźno, Powiat Żnin, Powiat Piła - porozumienie w sprawie ponoszenia wydatków związanych z pobytem dzieci z powiatu nakielskiego w rodzinach zastępczych</t>
  </si>
  <si>
    <t>853</t>
  </si>
  <si>
    <t>85395</t>
  </si>
  <si>
    <t>Powiat Tucholski - umowa o dofinansowanie projektu "Kadry oświaty podwyższają swoje kwalifikacje" w ramach Programu Operacyjnego Kapitał Ludzki</t>
  </si>
  <si>
    <t>Powiat Toruński - umowa o dofinansowanie projektu w ramach programu operacyjnego Kapitał Ludzki, projekt "Podniesienie atrakcyjności i jakości szkolnictwa zawodowego na terenie województwa kujawsko-pomorskiego w roku szkolnym 2008/2009"</t>
  </si>
  <si>
    <t>900</t>
  </si>
  <si>
    <t>90015</t>
  </si>
  <si>
    <t xml:space="preserve">Gmina Nakło nad Notecią  - umowa w sprawie realizacji oświetlenia przy drodze powiatowej Nr 1926 Nakło-Bydgoszcz na odcinku Nakło-Występ </t>
  </si>
  <si>
    <t>921</t>
  </si>
  <si>
    <t>92116</t>
  </si>
  <si>
    <t>Urząd Miasta i Gminy w Nakle nad Notecią - porozumienie w sprawie powierzenia Bibliotece Publicznej w Nakle nad Notecią zadań Powiatowej Biblioteki Publicznej dla Powiatu Nakielskiego</t>
  </si>
  <si>
    <t>926</t>
  </si>
  <si>
    <t>92601</t>
  </si>
  <si>
    <t>Urząd Miasta i Gminy w Nakle nad Notecią - porozumienie w sprawie partycypacji w kosztach budowy basenu w Nakle nad Notecią</t>
  </si>
  <si>
    <t>Ogółem</t>
  </si>
  <si>
    <t>92695</t>
  </si>
  <si>
    <t>Urząd Gminy Mrocza - umowa w sprawie dofinansowania zakupu wyposażenia Centrum Przygotowań Olimpijskich dla Dziewcząt w Mroczy</t>
  </si>
  <si>
    <t>Stan środków obrotowych na początek roku</t>
  </si>
  <si>
    <t>Pomoc społeczna</t>
  </si>
  <si>
    <t>85202</t>
  </si>
  <si>
    <t>Domy pomocy społecznej</t>
  </si>
  <si>
    <t>754</t>
  </si>
  <si>
    <t>Bezpieczeństwo publiczne i ochrona przeciwpożarowa</t>
  </si>
  <si>
    <t>75411</t>
  </si>
  <si>
    <t>Komendy powiatowe Państwowej Straży Pożarnej</t>
  </si>
  <si>
    <t>Oświata i wychowanie</t>
  </si>
  <si>
    <t>80148</t>
  </si>
  <si>
    <t>Stołówki szkolne</t>
  </si>
  <si>
    <t>Stan środków obrotowych na koniec roku</t>
  </si>
  <si>
    <t>Przychody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</si>
  <si>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</si>
  <si>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</si>
  <si>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0830</t>
  </si>
  <si>
    <t>Wpływy z usług</t>
  </si>
  <si>
    <t>0920</t>
  </si>
  <si>
    <t>Pozostałe odsetki</t>
  </si>
  <si>
    <t>0960</t>
  </si>
  <si>
    <t>Otrzymane spadki, zapisy i darowizny w postaci pieniężnej</t>
  </si>
  <si>
    <t>Szkoły zawodowe</t>
  </si>
  <si>
    <t>2700</t>
  </si>
  <si>
    <t>Środki na dofinansowanie własnych zadań bieżących gmin (związków gmin), powiatów, (związków powiatów), samorządów województw, pozyskane z innych źródeł</t>
  </si>
  <si>
    <t>Koszty</t>
  </si>
  <si>
    <t>4110</t>
  </si>
  <si>
    <t>Składki na ubezpieczenia społeczne</t>
  </si>
  <si>
    <t>4120</t>
  </si>
  <si>
    <t>Składki na Fundusz Pracy</t>
  </si>
  <si>
    <t>4170</t>
  </si>
  <si>
    <t>Wynagrodzenia bezosobowe</t>
  </si>
  <si>
    <t>4210</t>
  </si>
  <si>
    <t>Zakup materiałów i wyposażenia</t>
  </si>
  <si>
    <t>4220</t>
  </si>
  <si>
    <t>Zakup środków żywności</t>
  </si>
  <si>
    <t>4230</t>
  </si>
  <si>
    <t>Zakup leków, wyrobów medycznych i produktów biobójczych</t>
  </si>
  <si>
    <t>4260</t>
  </si>
  <si>
    <t>Zakup energii</t>
  </si>
  <si>
    <t>4270</t>
  </si>
  <si>
    <t>Zakup usług remontowych</t>
  </si>
  <si>
    <t>4300</t>
  </si>
  <si>
    <t>Zakup usług pozostałych</t>
  </si>
  <si>
    <t>4530</t>
  </si>
  <si>
    <t>Podatek od towarów i usług (VAT).</t>
  </si>
  <si>
    <t>2400</t>
  </si>
  <si>
    <t>Wpłata do budżetu nadwyżki dochodów własnych</t>
  </si>
  <si>
    <t>4250</t>
  </si>
  <si>
    <t>Zakup sprzętu i uzbrojenia</t>
  </si>
  <si>
    <t>4240</t>
  </si>
  <si>
    <t>Zakup pomocy naukowych, dydaktycznych i książek</t>
  </si>
  <si>
    <t>4750</t>
  </si>
  <si>
    <t>Zakup akcesoriów komputerowych, w tym programów i licencji</t>
  </si>
  <si>
    <t xml:space="preserve">                   Plan finansowy rachunku dochodów własnych i wydatków z nich finansowanych na 2009 rok</t>
  </si>
  <si>
    <t>Limity wydatków na wieloletnie programy inwestycyjne powiatu nakielskiego w latach 2009-2012</t>
  </si>
  <si>
    <t>w złotych</t>
  </si>
  <si>
    <t>L.p.</t>
  </si>
  <si>
    <t>Nazwa zadania inwestycyjnego i okres realizacji w latach</t>
  </si>
  <si>
    <t>Łączne koszty finansowe</t>
  </si>
  <si>
    <t>Planowane wydatki</t>
  </si>
  <si>
    <t>Jednostka organizacyjna realizująca program lub koordynująca wykonanie programu</t>
  </si>
  <si>
    <t>rok budżetowy 2009 (8+9+10+11)</t>
  </si>
  <si>
    <t>z tego źródła finansowania</t>
  </si>
  <si>
    <t>dochody własne jst</t>
  </si>
  <si>
    <t>kredyty, pożyczki, obligacje</t>
  </si>
  <si>
    <t>środki pochodzące z innych źródeł*</t>
  </si>
  <si>
    <t>środki wymienione w art. 5 ust. 1 pkt 2 i 3 u.f.p.</t>
  </si>
  <si>
    <t>2010 rok</t>
  </si>
  <si>
    <t>2011 rok</t>
  </si>
  <si>
    <t>2012 rok</t>
  </si>
  <si>
    <t>1.</t>
  </si>
  <si>
    <t>6050 6058 6059</t>
  </si>
  <si>
    <t>Modernizacja (Remont) drogi powiatowej nr 1938 Kcynia-Dziewierzewo</t>
  </si>
  <si>
    <t>A.</t>
  </si>
  <si>
    <t>Zarząd Dróg Powiatowych w Nakle nad Notecią</t>
  </si>
  <si>
    <t xml:space="preserve">B. </t>
  </si>
  <si>
    <t>C.</t>
  </si>
  <si>
    <t>2.</t>
  </si>
  <si>
    <t>Modernizacja (Remont) połączenia drogowego łączącego drogę krajową nr 5 z drogą wojewódzką nr 246 na odcinku Zamość - Samoklęski Małe - droga powiatowa nr 1948</t>
  </si>
  <si>
    <t>3.</t>
  </si>
  <si>
    <t xml:space="preserve">Rozbudowa drogi powiatowej nr 1939 Miastowice-Podobowice </t>
  </si>
  <si>
    <t>4.</t>
  </si>
  <si>
    <t xml:space="preserve">Modernizacja (Remont) drogi powiatowej nr 1930 Dobieszewko-Kcynia </t>
  </si>
  <si>
    <t>5.</t>
  </si>
  <si>
    <t xml:space="preserve">Modernizacja (Remont) drogi powiatowej nr 1926 Nakło-Bydgoszcz </t>
  </si>
  <si>
    <t>6050</t>
  </si>
  <si>
    <t>Modernizacja (Remont) drogi powiatowej Nr 1928 Smogulec-Kcynia</t>
  </si>
  <si>
    <t>6.</t>
  </si>
  <si>
    <t>6058</t>
  </si>
  <si>
    <t>6059</t>
  </si>
  <si>
    <t>7.</t>
  </si>
  <si>
    <t>Przebudowa drogi powiatowej nr 1932 Sipiory-Czerwonak</t>
  </si>
  <si>
    <t>Modernizacja (Remont) połączenia drogowego łączącego drogę krajową Nr 5 z drogą wojewódzką Nr 247 Zalesie-Królikowo-Dąbrówka Słupska - droga powiatowa Nr 1944 i Nr 1943</t>
  </si>
  <si>
    <t>8.</t>
  </si>
  <si>
    <t>9.</t>
  </si>
  <si>
    <t xml:space="preserve">Budowa przystani wodnej na rzece Noteć - wykonanie projektu </t>
  </si>
  <si>
    <t>Starostwo Powiatowe w Nakle nad Notecią</t>
  </si>
  <si>
    <t>10.</t>
  </si>
  <si>
    <t>801 854</t>
  </si>
  <si>
    <t>80111 80130 85420</t>
  </si>
  <si>
    <t>Termomodernizacja budynków szkół i placówek: ZSP w Szubinie, ZSŻŚ w Nakle,  ZSS w Szubinie, LO Nakło, ILO Szubin, ZSP Nakło</t>
  </si>
  <si>
    <t>Partycypacja w kosztach budowy basenu w Nakle nad Notecią</t>
  </si>
  <si>
    <t>Urząd Miasta i Gminy w Nakle nad Notecią</t>
  </si>
  <si>
    <t>11.</t>
  </si>
  <si>
    <t>6300</t>
  </si>
  <si>
    <t>12.</t>
  </si>
  <si>
    <t>Budowa sali gimnastycznej przy         I Liceum Ogólnokształcącym w Szubinie</t>
  </si>
  <si>
    <t>x</t>
  </si>
  <si>
    <t>kredyt - 1.000.000,00 zł     pożyczki - 1.831.900,00 zł</t>
  </si>
  <si>
    <t>* Wybrać odpowiednie oznaczenie źródła finansowania:</t>
  </si>
  <si>
    <t>A. Dotacje i środki z budżetu państwa (np. od wojewody, MEN, UKFIS, ….)</t>
  </si>
  <si>
    <t>B. Środki i dotacje otrzymane od innych jst oraz innych jednostek zaliczanych do sektora finansów publicznych</t>
  </si>
  <si>
    <t>C. Inne źródła</t>
  </si>
  <si>
    <t xml:space="preserve">Zadania inwestycyjne powiatu nakielskiego w 2009 roku </t>
  </si>
  <si>
    <t>Rozdz</t>
  </si>
  <si>
    <t xml:space="preserve">Nazwa zadania inwestycyjnego </t>
  </si>
  <si>
    <t>Partycypacja w budowie ścieżki rowerowo-pieszej Nakło-Paterek 100.000,00 zł i partycypacja w przygotowaniu dokumentacji nowego rozwiązania komunikacyjnego - skrzyżowanie dróg Nr 241 i Nr 246 w Paterku</t>
  </si>
  <si>
    <t>Gmina Nakło</t>
  </si>
  <si>
    <t>Modernizacja (Remont) drogi powiatowej Nr 1916 Samostrzel - Sadki</t>
  </si>
  <si>
    <t>Zarząd Dróg Powiatowych</t>
  </si>
  <si>
    <t>Modernizacja (Remont) drogi powiatowej Nr 1912 Liszkowo-Sadki</t>
  </si>
  <si>
    <t>Modernizacja (Remont) drogi powiatowej Nr 1905 Liszkowo-Mrocza</t>
  </si>
  <si>
    <t>Modernizacja (Remont) drogi powiatowej Nr 1921 Paterek-Łankowiczki</t>
  </si>
  <si>
    <t>Przebudowa drogi powiatowej Nr 1932 Sipiory-Czerwonak</t>
  </si>
  <si>
    <t>Modernizacja (Remont) drogi powiatowej nr 1934 Zalesie Szaradowo</t>
  </si>
  <si>
    <t>Modernizacja (Remont) drogi powiatowej nr 1950 Rynarzewo -Łabiszyn</t>
  </si>
  <si>
    <t>Modernizacja (Remont) drogi powiatowej Nr 1928 Smogulec - Kcynia</t>
  </si>
  <si>
    <t xml:space="preserve">Modernizacja (Remont) drogi powiatowej Nr 1906 Dziunin-Mrocza  </t>
  </si>
  <si>
    <t>Rozbudowa drogi powiatowej Nr 1939 Miastowice-Podobowice</t>
  </si>
  <si>
    <t>Modernizacja (Remont) drogi powiatowej Nr 1930 Dobieszewko-Kcynia</t>
  </si>
  <si>
    <t xml:space="preserve">ABC </t>
  </si>
  <si>
    <t>Modernizacja (Remont) drogi powiatowej Nr 1926 Nakło-Bydgoszcz</t>
  </si>
  <si>
    <t>Zakup dwóch zestawów komputerowych dla Zarządu Drogowego</t>
  </si>
  <si>
    <t>B.</t>
  </si>
  <si>
    <t xml:space="preserve">Zakup kosiarki bijakowej dla Zarządu Dróg Powiatowych </t>
  </si>
  <si>
    <t>Instalacja klimatyzacji w budynku Starostwa Powiatowego w Nakle nad Notecią</t>
  </si>
  <si>
    <t>Starostwo Powiatowe</t>
  </si>
  <si>
    <t xml:space="preserve">Rezerwy na wydatki, których szczegółowy podział na pozycje klasyfikacji budżetowej nie mógł być dokonany w okresie planowania budżetu </t>
  </si>
  <si>
    <t>Zakup systemu informatycznego w Starostwie Powiatowym - Wydział Finansowy</t>
  </si>
  <si>
    <t>Zakup sprzętu informatycznego - zestawy komputerowe dla Starostwa Powiatowego</t>
  </si>
  <si>
    <t>Rozbudowa sieci komputerowej w Starostwie Powiatowym, zakup serwera na systemie Windows 2003 Serwer</t>
  </si>
  <si>
    <t>Budowa sali gimnastycznej przy                 I Liceum Ogólnokształcącym w Szubinie</t>
  </si>
  <si>
    <t>Budowa centrum rekreacyjno-sportowego (sali gimnastycznej) przy ZSP im. S. Staszica w Nakle nad Notecią</t>
  </si>
  <si>
    <t>Opracowanie studium wykonalności przystani wodnej na rzece Noteć w Nakle nad Notecią</t>
  </si>
  <si>
    <t>Budowa przystani wodnej na rzece Noteć w Nakle nad Notecią - dokumentacja projektowa</t>
  </si>
  <si>
    <t>Budowa boiska sportowego Orlik przy ZSP w Szubinie</t>
  </si>
  <si>
    <t>Termomodernizacja budynku internatu przy ZSP w Szubinie (docieplenie ścian, wymiana okien, drzwi)</t>
  </si>
  <si>
    <t>Zakup kontenera sanitarnego na przystań wodną</t>
  </si>
  <si>
    <t>Zespół Szkół Żeglugi Śródlądowej</t>
  </si>
  <si>
    <t>Termomodernizacja budynku szkoły ZSŻŚ w Nakle nad Notecią (docieplenie ścian, wymiana okien, docieplenie dachu)</t>
  </si>
  <si>
    <t>Termomodernizacja budynku szkoły ZSP w Nakle nad Notecią (docieplenie elewacji,)</t>
  </si>
  <si>
    <t>Zakup pomp wodnych do silników głównych statku szkolnego</t>
  </si>
  <si>
    <t>Instalacja nagłośnienia i monitoringu na statku szkolnym "Łokietek"</t>
  </si>
  <si>
    <t>Zakup statku Bizon-B-16 dla ZSŻŚ w Nakle nad Notecią</t>
  </si>
  <si>
    <t>Termomodernizacja budynku szkoły ZSS w Szubinie (docieplenie ścian, wymiana okien,docieplenie dachu)</t>
  </si>
  <si>
    <t xml:space="preserve">Pomoc finansowa na budowę oświetlenia przy drodze powiatowej 1926 Nakło- Bydgoszcz na odcinku Nakło-Występ </t>
  </si>
  <si>
    <t>Zakup samochodu - bus dla Młodzieżowego Ośrodka Wychowawczego w Samostrzelu</t>
  </si>
  <si>
    <t>Młodzieżowy Ośrodek Wychowawczy w Samostrzelu</t>
  </si>
  <si>
    <t>Zakup syreny elektronicznej typu DSE do powiadamiania o zagrożeniach</t>
  </si>
  <si>
    <t>Zakup dwóch zestawów komputerowych w celu zorganizowania bezpiecznych stanowisk pracy w Starostwie Powiatowym w Nakle nad Notecią - referat Spraw Obywatelskich i Zarządzania Kryzysowego</t>
  </si>
  <si>
    <t xml:space="preserve">Zakup pięciu fantomów do szkolenia z zakresu udzielania pierwszej pomocy </t>
  </si>
  <si>
    <t>Budowa szybu i instalacja windy dla Środowiskowego Domu Samopomocy w Nakle nad Notecią</t>
  </si>
  <si>
    <t xml:space="preserve">Dom Pomocy Społecznej </t>
  </si>
  <si>
    <t xml:space="preserve">Modernizacja budynku w Szubinie przeznaczonego na filię Powiatowego Urzędu Pracy </t>
  </si>
  <si>
    <t>Zakup specjalistycznego sprzętu - chropowatościomierza w związku z realizacją projektu "Wierzę w siebie mam możliwości"</t>
  </si>
  <si>
    <t>Pomoc finansowa dla Gminy Mrocza na wyposażenie Centrum Przygotowań Olimpijskich dla Dziewcząt</t>
  </si>
  <si>
    <t>Wykonanie drzwi dwuskrzydłowych wewnętrznych do świetlicy w MOW</t>
  </si>
  <si>
    <t>Zakup serwera do obsługi programu SIPOMOST dla PCPR w Nakle</t>
  </si>
  <si>
    <t>Powiatowe Centrum Pomocy Rodzinie</t>
  </si>
  <si>
    <t>kredyty - 1 950 000,00 pożyczki - 1 831 900,00 zł</t>
  </si>
  <si>
    <t>Zakup urządzenia do czyszczenia parkietu i wykładziny ochronnej</t>
  </si>
  <si>
    <t>ZSP im. s.Staszica w Nakle</t>
  </si>
  <si>
    <t>Zakup hydraulicznego podnośnika wannowego</t>
  </si>
  <si>
    <t>Załącznik Nr 3 do uchwały Nr XLIII/376 /2009 Rady Powiatu w Nakle nad Notecią z dnia 30 grudnia 2009 roku</t>
  </si>
  <si>
    <t>Załącznik Nr 4  do uchwały Nr XLIII/ 376 /2009 Rady Powiatu w Nakle nad Notecią z dnia 30 grudnia 2009 r.</t>
  </si>
  <si>
    <t xml:space="preserve">            Załącznik Nr 8  do uchwały Nr XLIII/376 /2009 Rady Powiatu w Nakle nad Notecią z dnia 30 grudnia 2009 roku</t>
  </si>
  <si>
    <t>Załącznik Nr 9   do uchwały Nr XLIII/ 376 /2009 Rady Powiatu w Nakle nad Notecią z dnia 30 grudnia 2009 roku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</si>
</sst>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sz val="8"/>
      <color indexed="8"/>
      <name val="Arial"/>
      <charset val="204"/>
    </font>
    <font>
      <b/>
      <sz val="12"/>
      <color indexed="8"/>
      <name val="Arial"/>
      <family val="2"/>
      <charset val="238"/>
    </font>
    <font>
      <sz val="10"/>
      <color indexed="8"/>
      <name val="Arial"/>
      <charset val="204"/>
    </font>
    <font>
      <sz val="10"/>
      <color indexed="8"/>
      <name val="Arial"/>
      <family val="2"/>
      <charset val="238"/>
    </font>
    <font>
      <b/>
      <sz val="9.75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sz val="8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4.9989318521683403E-2"/>
        <bgColor indexed="0"/>
      </patternFill>
    </fill>
    <fill>
      <patternFill patternType="solid">
        <fgColor theme="0"/>
        <bgColor indexed="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 applyNumberFormat="0" applyFill="0" applyBorder="0" applyAlignment="0" applyProtection="0">
      <alignment vertical="top"/>
    </xf>
    <xf numFmtId="0" fontId="16" fillId="0" borderId="0"/>
    <xf numFmtId="0" fontId="17" fillId="0" borderId="0" applyNumberFormat="0" applyFill="0" applyBorder="0" applyAlignment="0" applyProtection="0">
      <alignment vertical="top"/>
    </xf>
    <xf numFmtId="0" fontId="7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8" fillId="0" borderId="0"/>
  </cellStyleXfs>
  <cellXfs count="170">
    <xf numFmtId="0" fontId="0" fillId="0" borderId="0" xfId="0"/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4" fontId="3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9" fillId="0" borderId="0" xfId="1" applyNumberFormat="1" applyFont="1" applyFill="1" applyBorder="1" applyAlignment="1" applyProtection="1">
      <alignment horizontal="left"/>
      <protection locked="0"/>
    </xf>
    <xf numFmtId="49" fontId="11" fillId="3" borderId="5" xfId="1" applyNumberFormat="1" applyFont="1" applyFill="1" applyBorder="1" applyAlignment="1" applyProtection="1">
      <alignment horizontal="center" vertical="center" wrapText="1"/>
      <protection locked="0"/>
    </xf>
    <xf numFmtId="4" fontId="12" fillId="3" borderId="5" xfId="1" applyNumberFormat="1" applyFont="1" applyFill="1" applyBorder="1" applyAlignment="1" applyProtection="1">
      <alignment horizontal="right" vertical="center" wrapText="1"/>
      <protection locked="0"/>
    </xf>
    <xf numFmtId="49" fontId="13" fillId="4" borderId="5" xfId="1" applyNumberFormat="1" applyFont="1" applyFill="1" applyBorder="1" applyAlignment="1" applyProtection="1">
      <alignment horizontal="center" vertical="center" wrapText="1"/>
      <protection locked="0"/>
    </xf>
    <xf numFmtId="49" fontId="13" fillId="4" borderId="5" xfId="1" applyNumberFormat="1" applyFont="1" applyFill="1" applyBorder="1" applyAlignment="1" applyProtection="1">
      <alignment horizontal="left" vertical="center" wrapText="1"/>
      <protection locked="0"/>
    </xf>
    <xf numFmtId="4" fontId="13" fillId="4" borderId="5" xfId="1" applyNumberFormat="1" applyFont="1" applyFill="1" applyBorder="1" applyAlignment="1" applyProtection="1">
      <alignment horizontal="right" vertical="center" wrapText="1"/>
      <protection locked="0"/>
    </xf>
    <xf numFmtId="49" fontId="13" fillId="5" borderId="5" xfId="1" applyNumberFormat="1" applyFont="1" applyFill="1" applyBorder="1" applyAlignment="1" applyProtection="1">
      <alignment horizontal="center" vertical="center" wrapText="1"/>
      <protection locked="0"/>
    </xf>
    <xf numFmtId="49" fontId="13" fillId="5" borderId="5" xfId="1" applyNumberFormat="1" applyFont="1" applyFill="1" applyBorder="1" applyAlignment="1" applyProtection="1">
      <alignment horizontal="left" vertical="center" wrapText="1"/>
      <protection locked="0"/>
    </xf>
    <xf numFmtId="4" fontId="13" fillId="5" borderId="5" xfId="1" applyNumberFormat="1" applyFont="1" applyFill="1" applyBorder="1" applyAlignment="1" applyProtection="1">
      <alignment horizontal="right" vertical="center" wrapText="1"/>
      <protection locked="0"/>
    </xf>
    <xf numFmtId="49" fontId="13" fillId="3" borderId="5" xfId="1" applyNumberFormat="1" applyFont="1" applyFill="1" applyBorder="1" applyAlignment="1" applyProtection="1">
      <alignment horizontal="center" vertical="center" wrapText="1"/>
      <protection locked="0"/>
    </xf>
    <xf numFmtId="49" fontId="13" fillId="3" borderId="5" xfId="1" applyNumberFormat="1" applyFont="1" applyFill="1" applyBorder="1" applyAlignment="1" applyProtection="1">
      <alignment horizontal="left" vertical="center" wrapText="1"/>
      <protection locked="0"/>
    </xf>
    <xf numFmtId="4" fontId="13" fillId="3" borderId="5" xfId="1" applyNumberFormat="1" applyFont="1" applyFill="1" applyBorder="1" applyAlignment="1" applyProtection="1">
      <alignment horizontal="right" vertical="center" wrapText="1"/>
      <protection locked="0"/>
    </xf>
    <xf numFmtId="49" fontId="13" fillId="6" borderId="5" xfId="1" applyNumberFormat="1" applyFont="1" applyFill="1" applyBorder="1" applyAlignment="1" applyProtection="1">
      <alignment horizontal="center" vertical="center" wrapText="1"/>
      <protection locked="0"/>
    </xf>
    <xf numFmtId="49" fontId="13" fillId="6" borderId="5" xfId="1" applyNumberFormat="1" applyFont="1" applyFill="1" applyBorder="1" applyAlignment="1" applyProtection="1">
      <alignment horizontal="left" vertical="center" wrapText="1"/>
      <protection locked="0"/>
    </xf>
    <xf numFmtId="4" fontId="13" fillId="6" borderId="5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4" fontId="3" fillId="0" borderId="6" xfId="0" applyNumberFormat="1" applyFont="1" applyBorder="1" applyAlignment="1">
      <alignment vertical="center" wrapText="1"/>
    </xf>
    <xf numFmtId="0" fontId="3" fillId="0" borderId="10" xfId="0" applyFont="1" applyBorder="1" applyAlignment="1">
      <alignment vertical="center"/>
    </xf>
    <xf numFmtId="164" fontId="3" fillId="0" borderId="13" xfId="0" applyNumberFormat="1" applyFont="1" applyBorder="1" applyAlignment="1">
      <alignment vertical="center"/>
    </xf>
    <xf numFmtId="4" fontId="3" fillId="0" borderId="9" xfId="0" applyNumberFormat="1" applyFont="1" applyBorder="1" applyAlignment="1">
      <alignment vertical="center" wrapText="1"/>
    </xf>
    <xf numFmtId="0" fontId="3" fillId="0" borderId="14" xfId="0" applyFont="1" applyBorder="1" applyAlignment="1">
      <alignment vertical="center"/>
    </xf>
    <xf numFmtId="164" fontId="3" fillId="0" borderId="15" xfId="0" applyNumberFormat="1" applyFont="1" applyBorder="1" applyAlignment="1">
      <alignment vertical="center"/>
    </xf>
    <xf numFmtId="4" fontId="3" fillId="0" borderId="12" xfId="0" applyNumberFormat="1" applyFont="1" applyBorder="1" applyAlignment="1">
      <alignment vertical="center" wrapText="1"/>
    </xf>
    <xf numFmtId="2" fontId="3" fillId="0" borderId="6" xfId="0" applyNumberFormat="1" applyFont="1" applyBorder="1" applyAlignment="1">
      <alignment vertical="center" wrapText="1"/>
    </xf>
    <xf numFmtId="2" fontId="3" fillId="0" borderId="9" xfId="0" applyNumberFormat="1" applyFont="1" applyBorder="1" applyAlignment="1">
      <alignment vertical="center" wrapText="1"/>
    </xf>
    <xf numFmtId="2" fontId="3" fillId="0" borderId="12" xfId="0" applyNumberFormat="1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164" fontId="3" fillId="0" borderId="9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vertical="center" wrapText="1"/>
    </xf>
    <xf numFmtId="164" fontId="15" fillId="0" borderId="1" xfId="0" applyNumberFormat="1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164" fontId="15" fillId="0" borderId="2" xfId="0" applyNumberFormat="1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3" fillId="0" borderId="7" xfId="0" applyFont="1" applyBorder="1"/>
    <xf numFmtId="2" fontId="3" fillId="0" borderId="11" xfId="0" applyNumberFormat="1" applyFont="1" applyBorder="1"/>
    <xf numFmtId="0" fontId="3" fillId="0" borderId="10" xfId="0" applyFont="1" applyBorder="1"/>
    <xf numFmtId="2" fontId="3" fillId="0" borderId="13" xfId="0" applyNumberFormat="1" applyFont="1" applyBorder="1"/>
    <xf numFmtId="0" fontId="3" fillId="0" borderId="14" xfId="0" applyFont="1" applyBorder="1"/>
    <xf numFmtId="2" fontId="3" fillId="0" borderId="15" xfId="0" applyNumberFormat="1" applyFont="1" applyBorder="1"/>
    <xf numFmtId="4" fontId="3" fillId="0" borderId="10" xfId="0" applyNumberFormat="1" applyFont="1" applyBorder="1" applyAlignment="1">
      <alignment vertical="center" wrapText="1"/>
    </xf>
    <xf numFmtId="4" fontId="3" fillId="0" borderId="14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vertical="center" wrapText="1"/>
    </xf>
    <xf numFmtId="0" fontId="3" fillId="0" borderId="10" xfId="0" applyFont="1" applyBorder="1" applyAlignment="1">
      <alignment horizontal="left" textRotation="255"/>
    </xf>
    <xf numFmtId="0" fontId="3" fillId="0" borderId="6" xfId="0" applyFont="1" applyBorder="1" applyAlignment="1">
      <alignment horizontal="center" vertical="center" wrapText="1"/>
    </xf>
    <xf numFmtId="4" fontId="3" fillId="0" borderId="11" xfId="0" applyNumberFormat="1" applyFont="1" applyBorder="1"/>
    <xf numFmtId="4" fontId="3" fillId="0" borderId="13" xfId="0" applyNumberFormat="1" applyFont="1" applyBorder="1"/>
    <xf numFmtId="4" fontId="3" fillId="0" borderId="7" xfId="0" applyNumberFormat="1" applyFont="1" applyBorder="1" applyAlignment="1">
      <alignment horizontal="right" vertical="center" wrapText="1"/>
    </xf>
    <xf numFmtId="4" fontId="3" fillId="0" borderId="6" xfId="0" applyNumberFormat="1" applyFont="1" applyBorder="1" applyAlignment="1">
      <alignment horizontal="right" vertical="center" wrapText="1"/>
    </xf>
    <xf numFmtId="4" fontId="3" fillId="0" borderId="10" xfId="0" applyNumberFormat="1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4" fontId="3" fillId="0" borderId="15" xfId="0" applyNumberFormat="1" applyFont="1" applyBorder="1"/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3" xfId="0" applyFont="1" applyBorder="1"/>
    <xf numFmtId="164" fontId="2" fillId="0" borderId="2" xfId="0" applyNumberFormat="1" applyFont="1" applyBorder="1"/>
    <xf numFmtId="16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14" fillId="0" borderId="0" xfId="0" applyFont="1"/>
    <xf numFmtId="164" fontId="3" fillId="0" borderId="0" xfId="0" applyNumberFormat="1" applyFont="1"/>
    <xf numFmtId="0" fontId="15" fillId="0" borderId="0" xfId="0" applyFont="1"/>
    <xf numFmtId="2" fontId="3" fillId="0" borderId="6" xfId="0" applyNumberFormat="1" applyFont="1" applyBorder="1" applyAlignment="1">
      <alignment vertical="center" wrapText="1"/>
    </xf>
    <xf numFmtId="2" fontId="3" fillId="0" borderId="9" xfId="0" applyNumberFormat="1" applyFont="1" applyBorder="1" applyAlignment="1">
      <alignment vertical="center" wrapText="1"/>
    </xf>
    <xf numFmtId="2" fontId="3" fillId="0" borderId="12" xfId="0" applyNumberFormat="1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4" fontId="3" fillId="0" borderId="6" xfId="0" applyNumberFormat="1" applyFont="1" applyBorder="1" applyAlignment="1">
      <alignment vertical="center" wrapText="1"/>
    </xf>
    <xf numFmtId="164" fontId="3" fillId="0" borderId="9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vertical="center" wrapText="1"/>
    </xf>
    <xf numFmtId="4" fontId="3" fillId="0" borderId="6" xfId="0" applyNumberFormat="1" applyFont="1" applyBorder="1" applyAlignment="1">
      <alignment vertical="center" wrapText="1"/>
    </xf>
    <xf numFmtId="4" fontId="3" fillId="0" borderId="9" xfId="0" applyNumberFormat="1" applyFont="1" applyBorder="1" applyAlignment="1">
      <alignment vertical="center" wrapText="1"/>
    </xf>
    <xf numFmtId="4" fontId="3" fillId="0" borderId="12" xfId="0" applyNumberFormat="1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64" fontId="3" fillId="0" borderId="10" xfId="0" applyNumberFormat="1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5" fillId="2" borderId="6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vertical="center"/>
    </xf>
    <xf numFmtId="0" fontId="15" fillId="2" borderId="9" xfId="0" applyFont="1" applyFill="1" applyBorder="1" applyAlignment="1">
      <alignment horizontal="center" vertical="center" wrapText="1"/>
    </xf>
    <xf numFmtId="2" fontId="15" fillId="2" borderId="7" xfId="0" applyNumberFormat="1" applyFont="1" applyFill="1" applyBorder="1" applyAlignment="1">
      <alignment horizontal="center" vertical="center" wrapText="1"/>
    </xf>
    <xf numFmtId="2" fontId="15" fillId="2" borderId="8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3" fillId="0" borderId="8" xfId="0" applyFont="1" applyBorder="1"/>
    <xf numFmtId="0" fontId="3" fillId="0" borderId="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4" fontId="3" fillId="0" borderId="10" xfId="0" applyNumberFormat="1" applyFont="1" applyBorder="1" applyAlignment="1">
      <alignment vertical="center" wrapText="1"/>
    </xf>
    <xf numFmtId="4" fontId="3" fillId="0" borderId="14" xfId="0" applyNumberFormat="1" applyFont="1" applyBorder="1" applyAlignment="1">
      <alignment vertical="center" wrapText="1"/>
    </xf>
    <xf numFmtId="4" fontId="3" fillId="0" borderId="6" xfId="0" applyNumberFormat="1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4" fontId="3" fillId="0" borderId="12" xfId="0" applyNumberFormat="1" applyFont="1" applyBorder="1" applyAlignment="1">
      <alignment horizontal="right" vertical="center" wrapText="1"/>
    </xf>
    <xf numFmtId="4" fontId="3" fillId="0" borderId="7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 textRotation="1" wrapText="1"/>
    </xf>
    <xf numFmtId="49" fontId="3" fillId="0" borderId="9" xfId="0" applyNumberFormat="1" applyFont="1" applyBorder="1" applyAlignment="1">
      <alignment horizontal="center" vertical="center" textRotation="1" wrapText="1"/>
    </xf>
    <xf numFmtId="49" fontId="3" fillId="0" borderId="12" xfId="0" applyNumberFormat="1" applyFont="1" applyBorder="1" applyAlignment="1">
      <alignment horizontal="center" vertical="center" textRotation="1" wrapText="1"/>
    </xf>
    <xf numFmtId="0" fontId="19" fillId="0" borderId="6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9" fillId="0" borderId="9" xfId="0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1" applyNumberFormat="1" applyFont="1" applyFill="1" applyBorder="1" applyAlignment="1" applyProtection="1">
      <alignment horizontal="left"/>
      <protection locked="0"/>
    </xf>
    <xf numFmtId="0" fontId="8" fillId="0" borderId="0" xfId="1" applyNumberFormat="1" applyFont="1" applyFill="1" applyBorder="1" applyAlignment="1" applyProtection="1">
      <alignment horizontal="left"/>
      <protection locked="0"/>
    </xf>
    <xf numFmtId="49" fontId="10" fillId="3" borderId="0" xfId="1" applyNumberFormat="1" applyFont="1" applyFill="1" applyAlignment="1" applyProtection="1">
      <alignment horizontal="left" vertical="top" wrapText="1"/>
      <protection locked="0"/>
    </xf>
    <xf numFmtId="49" fontId="11" fillId="3" borderId="5" xfId="1" applyNumberFormat="1" applyFont="1" applyFill="1" applyBorder="1" applyAlignment="1" applyProtection="1">
      <alignment horizontal="center" vertical="center" wrapText="1"/>
      <protection locked="0"/>
    </xf>
  </cellXfs>
  <cellStyles count="8">
    <cellStyle name="Normalny" xfId="0" builtinId="0"/>
    <cellStyle name="Normalny 2" xfId="2"/>
    <cellStyle name="Normalny 2 2" xfId="1"/>
    <cellStyle name="Normalny 2 2 2" xfId="3"/>
    <cellStyle name="Normalny 3" xfId="4"/>
    <cellStyle name="Normalny 4" xfId="5"/>
    <cellStyle name="Normalny 5" xfId="6"/>
    <cellStyle name="Normalny 6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6:Q54"/>
  <sheetViews>
    <sheetView topLeftCell="H36" workbookViewId="0">
      <selection activeCell="I52" sqref="I52"/>
    </sheetView>
  </sheetViews>
  <sheetFormatPr defaultRowHeight="15"/>
  <cols>
    <col min="3" max="3" width="13.85546875" customWidth="1"/>
    <col min="4" max="4" width="13" customWidth="1"/>
    <col min="5" max="5" width="10.28515625" customWidth="1"/>
    <col min="6" max="6" width="51.5703125" customWidth="1"/>
    <col min="7" max="7" width="17.85546875" customWidth="1"/>
    <col min="8" max="8" width="16.7109375" customWidth="1"/>
    <col min="9" max="10" width="17.42578125" customWidth="1"/>
    <col min="11" max="11" width="7.28515625" customWidth="1"/>
    <col min="12" max="12" width="14.85546875" customWidth="1"/>
    <col min="13" max="13" width="16.5703125" customWidth="1"/>
    <col min="14" max="14" width="18.5703125" customWidth="1"/>
    <col min="15" max="15" width="15.7109375" customWidth="1"/>
    <col min="16" max="16" width="17.28515625" customWidth="1"/>
    <col min="17" max="17" width="28" customWidth="1"/>
    <col min="259" max="259" width="13.85546875" customWidth="1"/>
    <col min="260" max="260" width="13" customWidth="1"/>
    <col min="261" max="261" width="10.28515625" customWidth="1"/>
    <col min="262" max="262" width="51.5703125" customWidth="1"/>
    <col min="263" max="263" width="17.85546875" customWidth="1"/>
    <col min="264" max="264" width="16.7109375" customWidth="1"/>
    <col min="265" max="266" width="17.42578125" customWidth="1"/>
    <col min="267" max="267" width="7.28515625" customWidth="1"/>
    <col min="268" max="268" width="18.7109375" customWidth="1"/>
    <col min="270" max="270" width="18.5703125" customWidth="1"/>
    <col min="271" max="271" width="15.7109375" customWidth="1"/>
    <col min="272" max="272" width="17.28515625" customWidth="1"/>
    <col min="273" max="273" width="28" customWidth="1"/>
    <col min="515" max="515" width="13.85546875" customWidth="1"/>
    <col min="516" max="516" width="13" customWidth="1"/>
    <col min="517" max="517" width="10.28515625" customWidth="1"/>
    <col min="518" max="518" width="51.5703125" customWidth="1"/>
    <col min="519" max="519" width="17.85546875" customWidth="1"/>
    <col min="520" max="520" width="16.7109375" customWidth="1"/>
    <col min="521" max="522" width="17.42578125" customWidth="1"/>
    <col min="523" max="523" width="7.28515625" customWidth="1"/>
    <col min="524" max="524" width="18.7109375" customWidth="1"/>
    <col min="526" max="526" width="18.5703125" customWidth="1"/>
    <col min="527" max="527" width="15.7109375" customWidth="1"/>
    <col min="528" max="528" width="17.28515625" customWidth="1"/>
    <col min="529" max="529" width="28" customWidth="1"/>
    <col min="771" max="771" width="13.85546875" customWidth="1"/>
    <col min="772" max="772" width="13" customWidth="1"/>
    <col min="773" max="773" width="10.28515625" customWidth="1"/>
    <col min="774" max="774" width="51.5703125" customWidth="1"/>
    <col min="775" max="775" width="17.85546875" customWidth="1"/>
    <col min="776" max="776" width="16.7109375" customWidth="1"/>
    <col min="777" max="778" width="17.42578125" customWidth="1"/>
    <col min="779" max="779" width="7.28515625" customWidth="1"/>
    <col min="780" max="780" width="18.7109375" customWidth="1"/>
    <col min="782" max="782" width="18.5703125" customWidth="1"/>
    <col min="783" max="783" width="15.7109375" customWidth="1"/>
    <col min="784" max="784" width="17.28515625" customWidth="1"/>
    <col min="785" max="785" width="28" customWidth="1"/>
    <col min="1027" max="1027" width="13.85546875" customWidth="1"/>
    <col min="1028" max="1028" width="13" customWidth="1"/>
    <col min="1029" max="1029" width="10.28515625" customWidth="1"/>
    <col min="1030" max="1030" width="51.5703125" customWidth="1"/>
    <col min="1031" max="1031" width="17.85546875" customWidth="1"/>
    <col min="1032" max="1032" width="16.7109375" customWidth="1"/>
    <col min="1033" max="1034" width="17.42578125" customWidth="1"/>
    <col min="1035" max="1035" width="7.28515625" customWidth="1"/>
    <col min="1036" max="1036" width="18.7109375" customWidth="1"/>
    <col min="1038" max="1038" width="18.5703125" customWidth="1"/>
    <col min="1039" max="1039" width="15.7109375" customWidth="1"/>
    <col min="1040" max="1040" width="17.28515625" customWidth="1"/>
    <col min="1041" max="1041" width="28" customWidth="1"/>
    <col min="1283" max="1283" width="13.85546875" customWidth="1"/>
    <col min="1284" max="1284" width="13" customWidth="1"/>
    <col min="1285" max="1285" width="10.28515625" customWidth="1"/>
    <col min="1286" max="1286" width="51.5703125" customWidth="1"/>
    <col min="1287" max="1287" width="17.85546875" customWidth="1"/>
    <col min="1288" max="1288" width="16.7109375" customWidth="1"/>
    <col min="1289" max="1290" width="17.42578125" customWidth="1"/>
    <col min="1291" max="1291" width="7.28515625" customWidth="1"/>
    <col min="1292" max="1292" width="18.7109375" customWidth="1"/>
    <col min="1294" max="1294" width="18.5703125" customWidth="1"/>
    <col min="1295" max="1295" width="15.7109375" customWidth="1"/>
    <col min="1296" max="1296" width="17.28515625" customWidth="1"/>
    <col min="1297" max="1297" width="28" customWidth="1"/>
    <col min="1539" max="1539" width="13.85546875" customWidth="1"/>
    <col min="1540" max="1540" width="13" customWidth="1"/>
    <col min="1541" max="1541" width="10.28515625" customWidth="1"/>
    <col min="1542" max="1542" width="51.5703125" customWidth="1"/>
    <col min="1543" max="1543" width="17.85546875" customWidth="1"/>
    <col min="1544" max="1544" width="16.7109375" customWidth="1"/>
    <col min="1545" max="1546" width="17.42578125" customWidth="1"/>
    <col min="1547" max="1547" width="7.28515625" customWidth="1"/>
    <col min="1548" max="1548" width="18.7109375" customWidth="1"/>
    <col min="1550" max="1550" width="18.5703125" customWidth="1"/>
    <col min="1551" max="1551" width="15.7109375" customWidth="1"/>
    <col min="1552" max="1552" width="17.28515625" customWidth="1"/>
    <col min="1553" max="1553" width="28" customWidth="1"/>
    <col min="1795" max="1795" width="13.85546875" customWidth="1"/>
    <col min="1796" max="1796" width="13" customWidth="1"/>
    <col min="1797" max="1797" width="10.28515625" customWidth="1"/>
    <col min="1798" max="1798" width="51.5703125" customWidth="1"/>
    <col min="1799" max="1799" width="17.85546875" customWidth="1"/>
    <col min="1800" max="1800" width="16.7109375" customWidth="1"/>
    <col min="1801" max="1802" width="17.42578125" customWidth="1"/>
    <col min="1803" max="1803" width="7.28515625" customWidth="1"/>
    <col min="1804" max="1804" width="18.7109375" customWidth="1"/>
    <col min="1806" max="1806" width="18.5703125" customWidth="1"/>
    <col min="1807" max="1807" width="15.7109375" customWidth="1"/>
    <col min="1808" max="1808" width="17.28515625" customWidth="1"/>
    <col min="1809" max="1809" width="28" customWidth="1"/>
    <col min="2051" max="2051" width="13.85546875" customWidth="1"/>
    <col min="2052" max="2052" width="13" customWidth="1"/>
    <col min="2053" max="2053" width="10.28515625" customWidth="1"/>
    <col min="2054" max="2054" width="51.5703125" customWidth="1"/>
    <col min="2055" max="2055" width="17.85546875" customWidth="1"/>
    <col min="2056" max="2056" width="16.7109375" customWidth="1"/>
    <col min="2057" max="2058" width="17.42578125" customWidth="1"/>
    <col min="2059" max="2059" width="7.28515625" customWidth="1"/>
    <col min="2060" max="2060" width="18.7109375" customWidth="1"/>
    <col min="2062" max="2062" width="18.5703125" customWidth="1"/>
    <col min="2063" max="2063" width="15.7109375" customWidth="1"/>
    <col min="2064" max="2064" width="17.28515625" customWidth="1"/>
    <col min="2065" max="2065" width="28" customWidth="1"/>
    <col min="2307" max="2307" width="13.85546875" customWidth="1"/>
    <col min="2308" max="2308" width="13" customWidth="1"/>
    <col min="2309" max="2309" width="10.28515625" customWidth="1"/>
    <col min="2310" max="2310" width="51.5703125" customWidth="1"/>
    <col min="2311" max="2311" width="17.85546875" customWidth="1"/>
    <col min="2312" max="2312" width="16.7109375" customWidth="1"/>
    <col min="2313" max="2314" width="17.42578125" customWidth="1"/>
    <col min="2315" max="2315" width="7.28515625" customWidth="1"/>
    <col min="2316" max="2316" width="18.7109375" customWidth="1"/>
    <col min="2318" max="2318" width="18.5703125" customWidth="1"/>
    <col min="2319" max="2319" width="15.7109375" customWidth="1"/>
    <col min="2320" max="2320" width="17.28515625" customWidth="1"/>
    <col min="2321" max="2321" width="28" customWidth="1"/>
    <col min="2563" max="2563" width="13.85546875" customWidth="1"/>
    <col min="2564" max="2564" width="13" customWidth="1"/>
    <col min="2565" max="2565" width="10.28515625" customWidth="1"/>
    <col min="2566" max="2566" width="51.5703125" customWidth="1"/>
    <col min="2567" max="2567" width="17.85546875" customWidth="1"/>
    <col min="2568" max="2568" width="16.7109375" customWidth="1"/>
    <col min="2569" max="2570" width="17.42578125" customWidth="1"/>
    <col min="2571" max="2571" width="7.28515625" customWidth="1"/>
    <col min="2572" max="2572" width="18.7109375" customWidth="1"/>
    <col min="2574" max="2574" width="18.5703125" customWidth="1"/>
    <col min="2575" max="2575" width="15.7109375" customWidth="1"/>
    <col min="2576" max="2576" width="17.28515625" customWidth="1"/>
    <col min="2577" max="2577" width="28" customWidth="1"/>
    <col min="2819" max="2819" width="13.85546875" customWidth="1"/>
    <col min="2820" max="2820" width="13" customWidth="1"/>
    <col min="2821" max="2821" width="10.28515625" customWidth="1"/>
    <col min="2822" max="2822" width="51.5703125" customWidth="1"/>
    <col min="2823" max="2823" width="17.85546875" customWidth="1"/>
    <col min="2824" max="2824" width="16.7109375" customWidth="1"/>
    <col min="2825" max="2826" width="17.42578125" customWidth="1"/>
    <col min="2827" max="2827" width="7.28515625" customWidth="1"/>
    <col min="2828" max="2828" width="18.7109375" customWidth="1"/>
    <col min="2830" max="2830" width="18.5703125" customWidth="1"/>
    <col min="2831" max="2831" width="15.7109375" customWidth="1"/>
    <col min="2832" max="2832" width="17.28515625" customWidth="1"/>
    <col min="2833" max="2833" width="28" customWidth="1"/>
    <col min="3075" max="3075" width="13.85546875" customWidth="1"/>
    <col min="3076" max="3076" width="13" customWidth="1"/>
    <col min="3077" max="3077" width="10.28515625" customWidth="1"/>
    <col min="3078" max="3078" width="51.5703125" customWidth="1"/>
    <col min="3079" max="3079" width="17.85546875" customWidth="1"/>
    <col min="3080" max="3080" width="16.7109375" customWidth="1"/>
    <col min="3081" max="3082" width="17.42578125" customWidth="1"/>
    <col min="3083" max="3083" width="7.28515625" customWidth="1"/>
    <col min="3084" max="3084" width="18.7109375" customWidth="1"/>
    <col min="3086" max="3086" width="18.5703125" customWidth="1"/>
    <col min="3087" max="3087" width="15.7109375" customWidth="1"/>
    <col min="3088" max="3088" width="17.28515625" customWidth="1"/>
    <col min="3089" max="3089" width="28" customWidth="1"/>
    <col min="3331" max="3331" width="13.85546875" customWidth="1"/>
    <col min="3332" max="3332" width="13" customWidth="1"/>
    <col min="3333" max="3333" width="10.28515625" customWidth="1"/>
    <col min="3334" max="3334" width="51.5703125" customWidth="1"/>
    <col min="3335" max="3335" width="17.85546875" customWidth="1"/>
    <col min="3336" max="3336" width="16.7109375" customWidth="1"/>
    <col min="3337" max="3338" width="17.42578125" customWidth="1"/>
    <col min="3339" max="3339" width="7.28515625" customWidth="1"/>
    <col min="3340" max="3340" width="18.7109375" customWidth="1"/>
    <col min="3342" max="3342" width="18.5703125" customWidth="1"/>
    <col min="3343" max="3343" width="15.7109375" customWidth="1"/>
    <col min="3344" max="3344" width="17.28515625" customWidth="1"/>
    <col min="3345" max="3345" width="28" customWidth="1"/>
    <col min="3587" max="3587" width="13.85546875" customWidth="1"/>
    <col min="3588" max="3588" width="13" customWidth="1"/>
    <col min="3589" max="3589" width="10.28515625" customWidth="1"/>
    <col min="3590" max="3590" width="51.5703125" customWidth="1"/>
    <col min="3591" max="3591" width="17.85546875" customWidth="1"/>
    <col min="3592" max="3592" width="16.7109375" customWidth="1"/>
    <col min="3593" max="3594" width="17.42578125" customWidth="1"/>
    <col min="3595" max="3595" width="7.28515625" customWidth="1"/>
    <col min="3596" max="3596" width="18.7109375" customWidth="1"/>
    <col min="3598" max="3598" width="18.5703125" customWidth="1"/>
    <col min="3599" max="3599" width="15.7109375" customWidth="1"/>
    <col min="3600" max="3600" width="17.28515625" customWidth="1"/>
    <col min="3601" max="3601" width="28" customWidth="1"/>
    <col min="3843" max="3843" width="13.85546875" customWidth="1"/>
    <col min="3844" max="3844" width="13" customWidth="1"/>
    <col min="3845" max="3845" width="10.28515625" customWidth="1"/>
    <col min="3846" max="3846" width="51.5703125" customWidth="1"/>
    <col min="3847" max="3847" width="17.85546875" customWidth="1"/>
    <col min="3848" max="3848" width="16.7109375" customWidth="1"/>
    <col min="3849" max="3850" width="17.42578125" customWidth="1"/>
    <col min="3851" max="3851" width="7.28515625" customWidth="1"/>
    <col min="3852" max="3852" width="18.7109375" customWidth="1"/>
    <col min="3854" max="3854" width="18.5703125" customWidth="1"/>
    <col min="3855" max="3855" width="15.7109375" customWidth="1"/>
    <col min="3856" max="3856" width="17.28515625" customWidth="1"/>
    <col min="3857" max="3857" width="28" customWidth="1"/>
    <col min="4099" max="4099" width="13.85546875" customWidth="1"/>
    <col min="4100" max="4100" width="13" customWidth="1"/>
    <col min="4101" max="4101" width="10.28515625" customWidth="1"/>
    <col min="4102" max="4102" width="51.5703125" customWidth="1"/>
    <col min="4103" max="4103" width="17.85546875" customWidth="1"/>
    <col min="4104" max="4104" width="16.7109375" customWidth="1"/>
    <col min="4105" max="4106" width="17.42578125" customWidth="1"/>
    <col min="4107" max="4107" width="7.28515625" customWidth="1"/>
    <col min="4108" max="4108" width="18.7109375" customWidth="1"/>
    <col min="4110" max="4110" width="18.5703125" customWidth="1"/>
    <col min="4111" max="4111" width="15.7109375" customWidth="1"/>
    <col min="4112" max="4112" width="17.28515625" customWidth="1"/>
    <col min="4113" max="4113" width="28" customWidth="1"/>
    <col min="4355" max="4355" width="13.85546875" customWidth="1"/>
    <col min="4356" max="4356" width="13" customWidth="1"/>
    <col min="4357" max="4357" width="10.28515625" customWidth="1"/>
    <col min="4358" max="4358" width="51.5703125" customWidth="1"/>
    <col min="4359" max="4359" width="17.85546875" customWidth="1"/>
    <col min="4360" max="4360" width="16.7109375" customWidth="1"/>
    <col min="4361" max="4362" width="17.42578125" customWidth="1"/>
    <col min="4363" max="4363" width="7.28515625" customWidth="1"/>
    <col min="4364" max="4364" width="18.7109375" customWidth="1"/>
    <col min="4366" max="4366" width="18.5703125" customWidth="1"/>
    <col min="4367" max="4367" width="15.7109375" customWidth="1"/>
    <col min="4368" max="4368" width="17.28515625" customWidth="1"/>
    <col min="4369" max="4369" width="28" customWidth="1"/>
    <col min="4611" max="4611" width="13.85546875" customWidth="1"/>
    <col min="4612" max="4612" width="13" customWidth="1"/>
    <col min="4613" max="4613" width="10.28515625" customWidth="1"/>
    <col min="4614" max="4614" width="51.5703125" customWidth="1"/>
    <col min="4615" max="4615" width="17.85546875" customWidth="1"/>
    <col min="4616" max="4616" width="16.7109375" customWidth="1"/>
    <col min="4617" max="4618" width="17.42578125" customWidth="1"/>
    <col min="4619" max="4619" width="7.28515625" customWidth="1"/>
    <col min="4620" max="4620" width="18.7109375" customWidth="1"/>
    <col min="4622" max="4622" width="18.5703125" customWidth="1"/>
    <col min="4623" max="4623" width="15.7109375" customWidth="1"/>
    <col min="4624" max="4624" width="17.28515625" customWidth="1"/>
    <col min="4625" max="4625" width="28" customWidth="1"/>
    <col min="4867" max="4867" width="13.85546875" customWidth="1"/>
    <col min="4868" max="4868" width="13" customWidth="1"/>
    <col min="4869" max="4869" width="10.28515625" customWidth="1"/>
    <col min="4870" max="4870" width="51.5703125" customWidth="1"/>
    <col min="4871" max="4871" width="17.85546875" customWidth="1"/>
    <col min="4872" max="4872" width="16.7109375" customWidth="1"/>
    <col min="4873" max="4874" width="17.42578125" customWidth="1"/>
    <col min="4875" max="4875" width="7.28515625" customWidth="1"/>
    <col min="4876" max="4876" width="18.7109375" customWidth="1"/>
    <col min="4878" max="4878" width="18.5703125" customWidth="1"/>
    <col min="4879" max="4879" width="15.7109375" customWidth="1"/>
    <col min="4880" max="4880" width="17.28515625" customWidth="1"/>
    <col min="4881" max="4881" width="28" customWidth="1"/>
    <col min="5123" max="5123" width="13.85546875" customWidth="1"/>
    <col min="5124" max="5124" width="13" customWidth="1"/>
    <col min="5125" max="5125" width="10.28515625" customWidth="1"/>
    <col min="5126" max="5126" width="51.5703125" customWidth="1"/>
    <col min="5127" max="5127" width="17.85546875" customWidth="1"/>
    <col min="5128" max="5128" width="16.7109375" customWidth="1"/>
    <col min="5129" max="5130" width="17.42578125" customWidth="1"/>
    <col min="5131" max="5131" width="7.28515625" customWidth="1"/>
    <col min="5132" max="5132" width="18.7109375" customWidth="1"/>
    <col min="5134" max="5134" width="18.5703125" customWidth="1"/>
    <col min="5135" max="5135" width="15.7109375" customWidth="1"/>
    <col min="5136" max="5136" width="17.28515625" customWidth="1"/>
    <col min="5137" max="5137" width="28" customWidth="1"/>
    <col min="5379" max="5379" width="13.85546875" customWidth="1"/>
    <col min="5380" max="5380" width="13" customWidth="1"/>
    <col min="5381" max="5381" width="10.28515625" customWidth="1"/>
    <col min="5382" max="5382" width="51.5703125" customWidth="1"/>
    <col min="5383" max="5383" width="17.85546875" customWidth="1"/>
    <col min="5384" max="5384" width="16.7109375" customWidth="1"/>
    <col min="5385" max="5386" width="17.42578125" customWidth="1"/>
    <col min="5387" max="5387" width="7.28515625" customWidth="1"/>
    <col min="5388" max="5388" width="18.7109375" customWidth="1"/>
    <col min="5390" max="5390" width="18.5703125" customWidth="1"/>
    <col min="5391" max="5391" width="15.7109375" customWidth="1"/>
    <col min="5392" max="5392" width="17.28515625" customWidth="1"/>
    <col min="5393" max="5393" width="28" customWidth="1"/>
    <col min="5635" max="5635" width="13.85546875" customWidth="1"/>
    <col min="5636" max="5636" width="13" customWidth="1"/>
    <col min="5637" max="5637" width="10.28515625" customWidth="1"/>
    <col min="5638" max="5638" width="51.5703125" customWidth="1"/>
    <col min="5639" max="5639" width="17.85546875" customWidth="1"/>
    <col min="5640" max="5640" width="16.7109375" customWidth="1"/>
    <col min="5641" max="5642" width="17.42578125" customWidth="1"/>
    <col min="5643" max="5643" width="7.28515625" customWidth="1"/>
    <col min="5644" max="5644" width="18.7109375" customWidth="1"/>
    <col min="5646" max="5646" width="18.5703125" customWidth="1"/>
    <col min="5647" max="5647" width="15.7109375" customWidth="1"/>
    <col min="5648" max="5648" width="17.28515625" customWidth="1"/>
    <col min="5649" max="5649" width="28" customWidth="1"/>
    <col min="5891" max="5891" width="13.85546875" customWidth="1"/>
    <col min="5892" max="5892" width="13" customWidth="1"/>
    <col min="5893" max="5893" width="10.28515625" customWidth="1"/>
    <col min="5894" max="5894" width="51.5703125" customWidth="1"/>
    <col min="5895" max="5895" width="17.85546875" customWidth="1"/>
    <col min="5896" max="5896" width="16.7109375" customWidth="1"/>
    <col min="5897" max="5898" width="17.42578125" customWidth="1"/>
    <col min="5899" max="5899" width="7.28515625" customWidth="1"/>
    <col min="5900" max="5900" width="18.7109375" customWidth="1"/>
    <col min="5902" max="5902" width="18.5703125" customWidth="1"/>
    <col min="5903" max="5903" width="15.7109375" customWidth="1"/>
    <col min="5904" max="5904" width="17.28515625" customWidth="1"/>
    <col min="5905" max="5905" width="28" customWidth="1"/>
    <col min="6147" max="6147" width="13.85546875" customWidth="1"/>
    <col min="6148" max="6148" width="13" customWidth="1"/>
    <col min="6149" max="6149" width="10.28515625" customWidth="1"/>
    <col min="6150" max="6150" width="51.5703125" customWidth="1"/>
    <col min="6151" max="6151" width="17.85546875" customWidth="1"/>
    <col min="6152" max="6152" width="16.7109375" customWidth="1"/>
    <col min="6153" max="6154" width="17.42578125" customWidth="1"/>
    <col min="6155" max="6155" width="7.28515625" customWidth="1"/>
    <col min="6156" max="6156" width="18.7109375" customWidth="1"/>
    <col min="6158" max="6158" width="18.5703125" customWidth="1"/>
    <col min="6159" max="6159" width="15.7109375" customWidth="1"/>
    <col min="6160" max="6160" width="17.28515625" customWidth="1"/>
    <col min="6161" max="6161" width="28" customWidth="1"/>
    <col min="6403" max="6403" width="13.85546875" customWidth="1"/>
    <col min="6404" max="6404" width="13" customWidth="1"/>
    <col min="6405" max="6405" width="10.28515625" customWidth="1"/>
    <col min="6406" max="6406" width="51.5703125" customWidth="1"/>
    <col min="6407" max="6407" width="17.85546875" customWidth="1"/>
    <col min="6408" max="6408" width="16.7109375" customWidth="1"/>
    <col min="6409" max="6410" width="17.42578125" customWidth="1"/>
    <col min="6411" max="6411" width="7.28515625" customWidth="1"/>
    <col min="6412" max="6412" width="18.7109375" customWidth="1"/>
    <col min="6414" max="6414" width="18.5703125" customWidth="1"/>
    <col min="6415" max="6415" width="15.7109375" customWidth="1"/>
    <col min="6416" max="6416" width="17.28515625" customWidth="1"/>
    <col min="6417" max="6417" width="28" customWidth="1"/>
    <col min="6659" max="6659" width="13.85546875" customWidth="1"/>
    <col min="6660" max="6660" width="13" customWidth="1"/>
    <col min="6661" max="6661" width="10.28515625" customWidth="1"/>
    <col min="6662" max="6662" width="51.5703125" customWidth="1"/>
    <col min="6663" max="6663" width="17.85546875" customWidth="1"/>
    <col min="6664" max="6664" width="16.7109375" customWidth="1"/>
    <col min="6665" max="6666" width="17.42578125" customWidth="1"/>
    <col min="6667" max="6667" width="7.28515625" customWidth="1"/>
    <col min="6668" max="6668" width="18.7109375" customWidth="1"/>
    <col min="6670" max="6670" width="18.5703125" customWidth="1"/>
    <col min="6671" max="6671" width="15.7109375" customWidth="1"/>
    <col min="6672" max="6672" width="17.28515625" customWidth="1"/>
    <col min="6673" max="6673" width="28" customWidth="1"/>
    <col min="6915" max="6915" width="13.85546875" customWidth="1"/>
    <col min="6916" max="6916" width="13" customWidth="1"/>
    <col min="6917" max="6917" width="10.28515625" customWidth="1"/>
    <col min="6918" max="6918" width="51.5703125" customWidth="1"/>
    <col min="6919" max="6919" width="17.85546875" customWidth="1"/>
    <col min="6920" max="6920" width="16.7109375" customWidth="1"/>
    <col min="6921" max="6922" width="17.42578125" customWidth="1"/>
    <col min="6923" max="6923" width="7.28515625" customWidth="1"/>
    <col min="6924" max="6924" width="18.7109375" customWidth="1"/>
    <col min="6926" max="6926" width="18.5703125" customWidth="1"/>
    <col min="6927" max="6927" width="15.7109375" customWidth="1"/>
    <col min="6928" max="6928" width="17.28515625" customWidth="1"/>
    <col min="6929" max="6929" width="28" customWidth="1"/>
    <col min="7171" max="7171" width="13.85546875" customWidth="1"/>
    <col min="7172" max="7172" width="13" customWidth="1"/>
    <col min="7173" max="7173" width="10.28515625" customWidth="1"/>
    <col min="7174" max="7174" width="51.5703125" customWidth="1"/>
    <col min="7175" max="7175" width="17.85546875" customWidth="1"/>
    <col min="7176" max="7176" width="16.7109375" customWidth="1"/>
    <col min="7177" max="7178" width="17.42578125" customWidth="1"/>
    <col min="7179" max="7179" width="7.28515625" customWidth="1"/>
    <col min="7180" max="7180" width="18.7109375" customWidth="1"/>
    <col min="7182" max="7182" width="18.5703125" customWidth="1"/>
    <col min="7183" max="7183" width="15.7109375" customWidth="1"/>
    <col min="7184" max="7184" width="17.28515625" customWidth="1"/>
    <col min="7185" max="7185" width="28" customWidth="1"/>
    <col min="7427" max="7427" width="13.85546875" customWidth="1"/>
    <col min="7428" max="7428" width="13" customWidth="1"/>
    <col min="7429" max="7429" width="10.28515625" customWidth="1"/>
    <col min="7430" max="7430" width="51.5703125" customWidth="1"/>
    <col min="7431" max="7431" width="17.85546875" customWidth="1"/>
    <col min="7432" max="7432" width="16.7109375" customWidth="1"/>
    <col min="7433" max="7434" width="17.42578125" customWidth="1"/>
    <col min="7435" max="7435" width="7.28515625" customWidth="1"/>
    <col min="7436" max="7436" width="18.7109375" customWidth="1"/>
    <col min="7438" max="7438" width="18.5703125" customWidth="1"/>
    <col min="7439" max="7439" width="15.7109375" customWidth="1"/>
    <col min="7440" max="7440" width="17.28515625" customWidth="1"/>
    <col min="7441" max="7441" width="28" customWidth="1"/>
    <col min="7683" max="7683" width="13.85546875" customWidth="1"/>
    <col min="7684" max="7684" width="13" customWidth="1"/>
    <col min="7685" max="7685" width="10.28515625" customWidth="1"/>
    <col min="7686" max="7686" width="51.5703125" customWidth="1"/>
    <col min="7687" max="7687" width="17.85546875" customWidth="1"/>
    <col min="7688" max="7688" width="16.7109375" customWidth="1"/>
    <col min="7689" max="7690" width="17.42578125" customWidth="1"/>
    <col min="7691" max="7691" width="7.28515625" customWidth="1"/>
    <col min="7692" max="7692" width="18.7109375" customWidth="1"/>
    <col min="7694" max="7694" width="18.5703125" customWidth="1"/>
    <col min="7695" max="7695" width="15.7109375" customWidth="1"/>
    <col min="7696" max="7696" width="17.28515625" customWidth="1"/>
    <col min="7697" max="7697" width="28" customWidth="1"/>
    <col min="7939" max="7939" width="13.85546875" customWidth="1"/>
    <col min="7940" max="7940" width="13" customWidth="1"/>
    <col min="7941" max="7941" width="10.28515625" customWidth="1"/>
    <col min="7942" max="7942" width="51.5703125" customWidth="1"/>
    <col min="7943" max="7943" width="17.85546875" customWidth="1"/>
    <col min="7944" max="7944" width="16.7109375" customWidth="1"/>
    <col min="7945" max="7946" width="17.42578125" customWidth="1"/>
    <col min="7947" max="7947" width="7.28515625" customWidth="1"/>
    <col min="7948" max="7948" width="18.7109375" customWidth="1"/>
    <col min="7950" max="7950" width="18.5703125" customWidth="1"/>
    <col min="7951" max="7951" width="15.7109375" customWidth="1"/>
    <col min="7952" max="7952" width="17.28515625" customWidth="1"/>
    <col min="7953" max="7953" width="28" customWidth="1"/>
    <col min="8195" max="8195" width="13.85546875" customWidth="1"/>
    <col min="8196" max="8196" width="13" customWidth="1"/>
    <col min="8197" max="8197" width="10.28515625" customWidth="1"/>
    <col min="8198" max="8198" width="51.5703125" customWidth="1"/>
    <col min="8199" max="8199" width="17.85546875" customWidth="1"/>
    <col min="8200" max="8200" width="16.7109375" customWidth="1"/>
    <col min="8201" max="8202" width="17.42578125" customWidth="1"/>
    <col min="8203" max="8203" width="7.28515625" customWidth="1"/>
    <col min="8204" max="8204" width="18.7109375" customWidth="1"/>
    <col min="8206" max="8206" width="18.5703125" customWidth="1"/>
    <col min="8207" max="8207" width="15.7109375" customWidth="1"/>
    <col min="8208" max="8208" width="17.28515625" customWidth="1"/>
    <col min="8209" max="8209" width="28" customWidth="1"/>
    <col min="8451" max="8451" width="13.85546875" customWidth="1"/>
    <col min="8452" max="8452" width="13" customWidth="1"/>
    <col min="8453" max="8453" width="10.28515625" customWidth="1"/>
    <col min="8454" max="8454" width="51.5703125" customWidth="1"/>
    <col min="8455" max="8455" width="17.85546875" customWidth="1"/>
    <col min="8456" max="8456" width="16.7109375" customWidth="1"/>
    <col min="8457" max="8458" width="17.42578125" customWidth="1"/>
    <col min="8459" max="8459" width="7.28515625" customWidth="1"/>
    <col min="8460" max="8460" width="18.7109375" customWidth="1"/>
    <col min="8462" max="8462" width="18.5703125" customWidth="1"/>
    <col min="8463" max="8463" width="15.7109375" customWidth="1"/>
    <col min="8464" max="8464" width="17.28515625" customWidth="1"/>
    <col min="8465" max="8465" width="28" customWidth="1"/>
    <col min="8707" max="8707" width="13.85546875" customWidth="1"/>
    <col min="8708" max="8708" width="13" customWidth="1"/>
    <col min="8709" max="8709" width="10.28515625" customWidth="1"/>
    <col min="8710" max="8710" width="51.5703125" customWidth="1"/>
    <col min="8711" max="8711" width="17.85546875" customWidth="1"/>
    <col min="8712" max="8712" width="16.7109375" customWidth="1"/>
    <col min="8713" max="8714" width="17.42578125" customWidth="1"/>
    <col min="8715" max="8715" width="7.28515625" customWidth="1"/>
    <col min="8716" max="8716" width="18.7109375" customWidth="1"/>
    <col min="8718" max="8718" width="18.5703125" customWidth="1"/>
    <col min="8719" max="8719" width="15.7109375" customWidth="1"/>
    <col min="8720" max="8720" width="17.28515625" customWidth="1"/>
    <col min="8721" max="8721" width="28" customWidth="1"/>
    <col min="8963" max="8963" width="13.85546875" customWidth="1"/>
    <col min="8964" max="8964" width="13" customWidth="1"/>
    <col min="8965" max="8965" width="10.28515625" customWidth="1"/>
    <col min="8966" max="8966" width="51.5703125" customWidth="1"/>
    <col min="8967" max="8967" width="17.85546875" customWidth="1"/>
    <col min="8968" max="8968" width="16.7109375" customWidth="1"/>
    <col min="8969" max="8970" width="17.42578125" customWidth="1"/>
    <col min="8971" max="8971" width="7.28515625" customWidth="1"/>
    <col min="8972" max="8972" width="18.7109375" customWidth="1"/>
    <col min="8974" max="8974" width="18.5703125" customWidth="1"/>
    <col min="8975" max="8975" width="15.7109375" customWidth="1"/>
    <col min="8976" max="8976" width="17.28515625" customWidth="1"/>
    <col min="8977" max="8977" width="28" customWidth="1"/>
    <col min="9219" max="9219" width="13.85546875" customWidth="1"/>
    <col min="9220" max="9220" width="13" customWidth="1"/>
    <col min="9221" max="9221" width="10.28515625" customWidth="1"/>
    <col min="9222" max="9222" width="51.5703125" customWidth="1"/>
    <col min="9223" max="9223" width="17.85546875" customWidth="1"/>
    <col min="9224" max="9224" width="16.7109375" customWidth="1"/>
    <col min="9225" max="9226" width="17.42578125" customWidth="1"/>
    <col min="9227" max="9227" width="7.28515625" customWidth="1"/>
    <col min="9228" max="9228" width="18.7109375" customWidth="1"/>
    <col min="9230" max="9230" width="18.5703125" customWidth="1"/>
    <col min="9231" max="9231" width="15.7109375" customWidth="1"/>
    <col min="9232" max="9232" width="17.28515625" customWidth="1"/>
    <col min="9233" max="9233" width="28" customWidth="1"/>
    <col min="9475" max="9475" width="13.85546875" customWidth="1"/>
    <col min="9476" max="9476" width="13" customWidth="1"/>
    <col min="9477" max="9477" width="10.28515625" customWidth="1"/>
    <col min="9478" max="9478" width="51.5703125" customWidth="1"/>
    <col min="9479" max="9479" width="17.85546875" customWidth="1"/>
    <col min="9480" max="9480" width="16.7109375" customWidth="1"/>
    <col min="9481" max="9482" width="17.42578125" customWidth="1"/>
    <col min="9483" max="9483" width="7.28515625" customWidth="1"/>
    <col min="9484" max="9484" width="18.7109375" customWidth="1"/>
    <col min="9486" max="9486" width="18.5703125" customWidth="1"/>
    <col min="9487" max="9487" width="15.7109375" customWidth="1"/>
    <col min="9488" max="9488" width="17.28515625" customWidth="1"/>
    <col min="9489" max="9489" width="28" customWidth="1"/>
    <col min="9731" max="9731" width="13.85546875" customWidth="1"/>
    <col min="9732" max="9732" width="13" customWidth="1"/>
    <col min="9733" max="9733" width="10.28515625" customWidth="1"/>
    <col min="9734" max="9734" width="51.5703125" customWidth="1"/>
    <col min="9735" max="9735" width="17.85546875" customWidth="1"/>
    <col min="9736" max="9736" width="16.7109375" customWidth="1"/>
    <col min="9737" max="9738" width="17.42578125" customWidth="1"/>
    <col min="9739" max="9739" width="7.28515625" customWidth="1"/>
    <col min="9740" max="9740" width="18.7109375" customWidth="1"/>
    <col min="9742" max="9742" width="18.5703125" customWidth="1"/>
    <col min="9743" max="9743" width="15.7109375" customWidth="1"/>
    <col min="9744" max="9744" width="17.28515625" customWidth="1"/>
    <col min="9745" max="9745" width="28" customWidth="1"/>
    <col min="9987" max="9987" width="13.85546875" customWidth="1"/>
    <col min="9988" max="9988" width="13" customWidth="1"/>
    <col min="9989" max="9989" width="10.28515625" customWidth="1"/>
    <col min="9990" max="9990" width="51.5703125" customWidth="1"/>
    <col min="9991" max="9991" width="17.85546875" customWidth="1"/>
    <col min="9992" max="9992" width="16.7109375" customWidth="1"/>
    <col min="9993" max="9994" width="17.42578125" customWidth="1"/>
    <col min="9995" max="9995" width="7.28515625" customWidth="1"/>
    <col min="9996" max="9996" width="18.7109375" customWidth="1"/>
    <col min="9998" max="9998" width="18.5703125" customWidth="1"/>
    <col min="9999" max="9999" width="15.7109375" customWidth="1"/>
    <col min="10000" max="10000" width="17.28515625" customWidth="1"/>
    <col min="10001" max="10001" width="28" customWidth="1"/>
    <col min="10243" max="10243" width="13.85546875" customWidth="1"/>
    <col min="10244" max="10244" width="13" customWidth="1"/>
    <col min="10245" max="10245" width="10.28515625" customWidth="1"/>
    <col min="10246" max="10246" width="51.5703125" customWidth="1"/>
    <col min="10247" max="10247" width="17.85546875" customWidth="1"/>
    <col min="10248" max="10248" width="16.7109375" customWidth="1"/>
    <col min="10249" max="10250" width="17.42578125" customWidth="1"/>
    <col min="10251" max="10251" width="7.28515625" customWidth="1"/>
    <col min="10252" max="10252" width="18.7109375" customWidth="1"/>
    <col min="10254" max="10254" width="18.5703125" customWidth="1"/>
    <col min="10255" max="10255" width="15.7109375" customWidth="1"/>
    <col min="10256" max="10256" width="17.28515625" customWidth="1"/>
    <col min="10257" max="10257" width="28" customWidth="1"/>
    <col min="10499" max="10499" width="13.85546875" customWidth="1"/>
    <col min="10500" max="10500" width="13" customWidth="1"/>
    <col min="10501" max="10501" width="10.28515625" customWidth="1"/>
    <col min="10502" max="10502" width="51.5703125" customWidth="1"/>
    <col min="10503" max="10503" width="17.85546875" customWidth="1"/>
    <col min="10504" max="10504" width="16.7109375" customWidth="1"/>
    <col min="10505" max="10506" width="17.42578125" customWidth="1"/>
    <col min="10507" max="10507" width="7.28515625" customWidth="1"/>
    <col min="10508" max="10508" width="18.7109375" customWidth="1"/>
    <col min="10510" max="10510" width="18.5703125" customWidth="1"/>
    <col min="10511" max="10511" width="15.7109375" customWidth="1"/>
    <col min="10512" max="10512" width="17.28515625" customWidth="1"/>
    <col min="10513" max="10513" width="28" customWidth="1"/>
    <col min="10755" max="10755" width="13.85546875" customWidth="1"/>
    <col min="10756" max="10756" width="13" customWidth="1"/>
    <col min="10757" max="10757" width="10.28515625" customWidth="1"/>
    <col min="10758" max="10758" width="51.5703125" customWidth="1"/>
    <col min="10759" max="10759" width="17.85546875" customWidth="1"/>
    <col min="10760" max="10760" width="16.7109375" customWidth="1"/>
    <col min="10761" max="10762" width="17.42578125" customWidth="1"/>
    <col min="10763" max="10763" width="7.28515625" customWidth="1"/>
    <col min="10764" max="10764" width="18.7109375" customWidth="1"/>
    <col min="10766" max="10766" width="18.5703125" customWidth="1"/>
    <col min="10767" max="10767" width="15.7109375" customWidth="1"/>
    <col min="10768" max="10768" width="17.28515625" customWidth="1"/>
    <col min="10769" max="10769" width="28" customWidth="1"/>
    <col min="11011" max="11011" width="13.85546875" customWidth="1"/>
    <col min="11012" max="11012" width="13" customWidth="1"/>
    <col min="11013" max="11013" width="10.28515625" customWidth="1"/>
    <col min="11014" max="11014" width="51.5703125" customWidth="1"/>
    <col min="11015" max="11015" width="17.85546875" customWidth="1"/>
    <col min="11016" max="11016" width="16.7109375" customWidth="1"/>
    <col min="11017" max="11018" width="17.42578125" customWidth="1"/>
    <col min="11019" max="11019" width="7.28515625" customWidth="1"/>
    <col min="11020" max="11020" width="18.7109375" customWidth="1"/>
    <col min="11022" max="11022" width="18.5703125" customWidth="1"/>
    <col min="11023" max="11023" width="15.7109375" customWidth="1"/>
    <col min="11024" max="11024" width="17.28515625" customWidth="1"/>
    <col min="11025" max="11025" width="28" customWidth="1"/>
    <col min="11267" max="11267" width="13.85546875" customWidth="1"/>
    <col min="11268" max="11268" width="13" customWidth="1"/>
    <col min="11269" max="11269" width="10.28515625" customWidth="1"/>
    <col min="11270" max="11270" width="51.5703125" customWidth="1"/>
    <col min="11271" max="11271" width="17.85546875" customWidth="1"/>
    <col min="11272" max="11272" width="16.7109375" customWidth="1"/>
    <col min="11273" max="11274" width="17.42578125" customWidth="1"/>
    <col min="11275" max="11275" width="7.28515625" customWidth="1"/>
    <col min="11276" max="11276" width="18.7109375" customWidth="1"/>
    <col min="11278" max="11278" width="18.5703125" customWidth="1"/>
    <col min="11279" max="11279" width="15.7109375" customWidth="1"/>
    <col min="11280" max="11280" width="17.28515625" customWidth="1"/>
    <col min="11281" max="11281" width="28" customWidth="1"/>
    <col min="11523" max="11523" width="13.85546875" customWidth="1"/>
    <col min="11524" max="11524" width="13" customWidth="1"/>
    <col min="11525" max="11525" width="10.28515625" customWidth="1"/>
    <col min="11526" max="11526" width="51.5703125" customWidth="1"/>
    <col min="11527" max="11527" width="17.85546875" customWidth="1"/>
    <col min="11528" max="11528" width="16.7109375" customWidth="1"/>
    <col min="11529" max="11530" width="17.42578125" customWidth="1"/>
    <col min="11531" max="11531" width="7.28515625" customWidth="1"/>
    <col min="11532" max="11532" width="18.7109375" customWidth="1"/>
    <col min="11534" max="11534" width="18.5703125" customWidth="1"/>
    <col min="11535" max="11535" width="15.7109375" customWidth="1"/>
    <col min="11536" max="11536" width="17.28515625" customWidth="1"/>
    <col min="11537" max="11537" width="28" customWidth="1"/>
    <col min="11779" max="11779" width="13.85546875" customWidth="1"/>
    <col min="11780" max="11780" width="13" customWidth="1"/>
    <col min="11781" max="11781" width="10.28515625" customWidth="1"/>
    <col min="11782" max="11782" width="51.5703125" customWidth="1"/>
    <col min="11783" max="11783" width="17.85546875" customWidth="1"/>
    <col min="11784" max="11784" width="16.7109375" customWidth="1"/>
    <col min="11785" max="11786" width="17.42578125" customWidth="1"/>
    <col min="11787" max="11787" width="7.28515625" customWidth="1"/>
    <col min="11788" max="11788" width="18.7109375" customWidth="1"/>
    <col min="11790" max="11790" width="18.5703125" customWidth="1"/>
    <col min="11791" max="11791" width="15.7109375" customWidth="1"/>
    <col min="11792" max="11792" width="17.28515625" customWidth="1"/>
    <col min="11793" max="11793" width="28" customWidth="1"/>
    <col min="12035" max="12035" width="13.85546875" customWidth="1"/>
    <col min="12036" max="12036" width="13" customWidth="1"/>
    <col min="12037" max="12037" width="10.28515625" customWidth="1"/>
    <col min="12038" max="12038" width="51.5703125" customWidth="1"/>
    <col min="12039" max="12039" width="17.85546875" customWidth="1"/>
    <col min="12040" max="12040" width="16.7109375" customWidth="1"/>
    <col min="12041" max="12042" width="17.42578125" customWidth="1"/>
    <col min="12043" max="12043" width="7.28515625" customWidth="1"/>
    <col min="12044" max="12044" width="18.7109375" customWidth="1"/>
    <col min="12046" max="12046" width="18.5703125" customWidth="1"/>
    <col min="12047" max="12047" width="15.7109375" customWidth="1"/>
    <col min="12048" max="12048" width="17.28515625" customWidth="1"/>
    <col min="12049" max="12049" width="28" customWidth="1"/>
    <col min="12291" max="12291" width="13.85546875" customWidth="1"/>
    <col min="12292" max="12292" width="13" customWidth="1"/>
    <col min="12293" max="12293" width="10.28515625" customWidth="1"/>
    <col min="12294" max="12294" width="51.5703125" customWidth="1"/>
    <col min="12295" max="12295" width="17.85546875" customWidth="1"/>
    <col min="12296" max="12296" width="16.7109375" customWidth="1"/>
    <col min="12297" max="12298" width="17.42578125" customWidth="1"/>
    <col min="12299" max="12299" width="7.28515625" customWidth="1"/>
    <col min="12300" max="12300" width="18.7109375" customWidth="1"/>
    <col min="12302" max="12302" width="18.5703125" customWidth="1"/>
    <col min="12303" max="12303" width="15.7109375" customWidth="1"/>
    <col min="12304" max="12304" width="17.28515625" customWidth="1"/>
    <col min="12305" max="12305" width="28" customWidth="1"/>
    <col min="12547" max="12547" width="13.85546875" customWidth="1"/>
    <col min="12548" max="12548" width="13" customWidth="1"/>
    <col min="12549" max="12549" width="10.28515625" customWidth="1"/>
    <col min="12550" max="12550" width="51.5703125" customWidth="1"/>
    <col min="12551" max="12551" width="17.85546875" customWidth="1"/>
    <col min="12552" max="12552" width="16.7109375" customWidth="1"/>
    <col min="12553" max="12554" width="17.42578125" customWidth="1"/>
    <col min="12555" max="12555" width="7.28515625" customWidth="1"/>
    <col min="12556" max="12556" width="18.7109375" customWidth="1"/>
    <col min="12558" max="12558" width="18.5703125" customWidth="1"/>
    <col min="12559" max="12559" width="15.7109375" customWidth="1"/>
    <col min="12560" max="12560" width="17.28515625" customWidth="1"/>
    <col min="12561" max="12561" width="28" customWidth="1"/>
    <col min="12803" max="12803" width="13.85546875" customWidth="1"/>
    <col min="12804" max="12804" width="13" customWidth="1"/>
    <col min="12805" max="12805" width="10.28515625" customWidth="1"/>
    <col min="12806" max="12806" width="51.5703125" customWidth="1"/>
    <col min="12807" max="12807" width="17.85546875" customWidth="1"/>
    <col min="12808" max="12808" width="16.7109375" customWidth="1"/>
    <col min="12809" max="12810" width="17.42578125" customWidth="1"/>
    <col min="12811" max="12811" width="7.28515625" customWidth="1"/>
    <col min="12812" max="12812" width="18.7109375" customWidth="1"/>
    <col min="12814" max="12814" width="18.5703125" customWidth="1"/>
    <col min="12815" max="12815" width="15.7109375" customWidth="1"/>
    <col min="12816" max="12816" width="17.28515625" customWidth="1"/>
    <col min="12817" max="12817" width="28" customWidth="1"/>
    <col min="13059" max="13059" width="13.85546875" customWidth="1"/>
    <col min="13060" max="13060" width="13" customWidth="1"/>
    <col min="13061" max="13061" width="10.28515625" customWidth="1"/>
    <col min="13062" max="13062" width="51.5703125" customWidth="1"/>
    <col min="13063" max="13063" width="17.85546875" customWidth="1"/>
    <col min="13064" max="13064" width="16.7109375" customWidth="1"/>
    <col min="13065" max="13066" width="17.42578125" customWidth="1"/>
    <col min="13067" max="13067" width="7.28515625" customWidth="1"/>
    <col min="13068" max="13068" width="18.7109375" customWidth="1"/>
    <col min="13070" max="13070" width="18.5703125" customWidth="1"/>
    <col min="13071" max="13071" width="15.7109375" customWidth="1"/>
    <col min="13072" max="13072" width="17.28515625" customWidth="1"/>
    <col min="13073" max="13073" width="28" customWidth="1"/>
    <col min="13315" max="13315" width="13.85546875" customWidth="1"/>
    <col min="13316" max="13316" width="13" customWidth="1"/>
    <col min="13317" max="13317" width="10.28515625" customWidth="1"/>
    <col min="13318" max="13318" width="51.5703125" customWidth="1"/>
    <col min="13319" max="13319" width="17.85546875" customWidth="1"/>
    <col min="13320" max="13320" width="16.7109375" customWidth="1"/>
    <col min="13321" max="13322" width="17.42578125" customWidth="1"/>
    <col min="13323" max="13323" width="7.28515625" customWidth="1"/>
    <col min="13324" max="13324" width="18.7109375" customWidth="1"/>
    <col min="13326" max="13326" width="18.5703125" customWidth="1"/>
    <col min="13327" max="13327" width="15.7109375" customWidth="1"/>
    <col min="13328" max="13328" width="17.28515625" customWidth="1"/>
    <col min="13329" max="13329" width="28" customWidth="1"/>
    <col min="13571" max="13571" width="13.85546875" customWidth="1"/>
    <col min="13572" max="13572" width="13" customWidth="1"/>
    <col min="13573" max="13573" width="10.28515625" customWidth="1"/>
    <col min="13574" max="13574" width="51.5703125" customWidth="1"/>
    <col min="13575" max="13575" width="17.85546875" customWidth="1"/>
    <col min="13576" max="13576" width="16.7109375" customWidth="1"/>
    <col min="13577" max="13578" width="17.42578125" customWidth="1"/>
    <col min="13579" max="13579" width="7.28515625" customWidth="1"/>
    <col min="13580" max="13580" width="18.7109375" customWidth="1"/>
    <col min="13582" max="13582" width="18.5703125" customWidth="1"/>
    <col min="13583" max="13583" width="15.7109375" customWidth="1"/>
    <col min="13584" max="13584" width="17.28515625" customWidth="1"/>
    <col min="13585" max="13585" width="28" customWidth="1"/>
    <col min="13827" max="13827" width="13.85546875" customWidth="1"/>
    <col min="13828" max="13828" width="13" customWidth="1"/>
    <col min="13829" max="13829" width="10.28515625" customWidth="1"/>
    <col min="13830" max="13830" width="51.5703125" customWidth="1"/>
    <col min="13831" max="13831" width="17.85546875" customWidth="1"/>
    <col min="13832" max="13832" width="16.7109375" customWidth="1"/>
    <col min="13833" max="13834" width="17.42578125" customWidth="1"/>
    <col min="13835" max="13835" width="7.28515625" customWidth="1"/>
    <col min="13836" max="13836" width="18.7109375" customWidth="1"/>
    <col min="13838" max="13838" width="18.5703125" customWidth="1"/>
    <col min="13839" max="13839" width="15.7109375" customWidth="1"/>
    <col min="13840" max="13840" width="17.28515625" customWidth="1"/>
    <col min="13841" max="13841" width="28" customWidth="1"/>
    <col min="14083" max="14083" width="13.85546875" customWidth="1"/>
    <col min="14084" max="14084" width="13" customWidth="1"/>
    <col min="14085" max="14085" width="10.28515625" customWidth="1"/>
    <col min="14086" max="14086" width="51.5703125" customWidth="1"/>
    <col min="14087" max="14087" width="17.85546875" customWidth="1"/>
    <col min="14088" max="14088" width="16.7109375" customWidth="1"/>
    <col min="14089" max="14090" width="17.42578125" customWidth="1"/>
    <col min="14091" max="14091" width="7.28515625" customWidth="1"/>
    <col min="14092" max="14092" width="18.7109375" customWidth="1"/>
    <col min="14094" max="14094" width="18.5703125" customWidth="1"/>
    <col min="14095" max="14095" width="15.7109375" customWidth="1"/>
    <col min="14096" max="14096" width="17.28515625" customWidth="1"/>
    <col min="14097" max="14097" width="28" customWidth="1"/>
    <col min="14339" max="14339" width="13.85546875" customWidth="1"/>
    <col min="14340" max="14340" width="13" customWidth="1"/>
    <col min="14341" max="14341" width="10.28515625" customWidth="1"/>
    <col min="14342" max="14342" width="51.5703125" customWidth="1"/>
    <col min="14343" max="14343" width="17.85546875" customWidth="1"/>
    <col min="14344" max="14344" width="16.7109375" customWidth="1"/>
    <col min="14345" max="14346" width="17.42578125" customWidth="1"/>
    <col min="14347" max="14347" width="7.28515625" customWidth="1"/>
    <col min="14348" max="14348" width="18.7109375" customWidth="1"/>
    <col min="14350" max="14350" width="18.5703125" customWidth="1"/>
    <col min="14351" max="14351" width="15.7109375" customWidth="1"/>
    <col min="14352" max="14352" width="17.28515625" customWidth="1"/>
    <col min="14353" max="14353" width="28" customWidth="1"/>
    <col min="14595" max="14595" width="13.85546875" customWidth="1"/>
    <col min="14596" max="14596" width="13" customWidth="1"/>
    <col min="14597" max="14597" width="10.28515625" customWidth="1"/>
    <col min="14598" max="14598" width="51.5703125" customWidth="1"/>
    <col min="14599" max="14599" width="17.85546875" customWidth="1"/>
    <col min="14600" max="14600" width="16.7109375" customWidth="1"/>
    <col min="14601" max="14602" width="17.42578125" customWidth="1"/>
    <col min="14603" max="14603" width="7.28515625" customWidth="1"/>
    <col min="14604" max="14604" width="18.7109375" customWidth="1"/>
    <col min="14606" max="14606" width="18.5703125" customWidth="1"/>
    <col min="14607" max="14607" width="15.7109375" customWidth="1"/>
    <col min="14608" max="14608" width="17.28515625" customWidth="1"/>
    <col min="14609" max="14609" width="28" customWidth="1"/>
    <col min="14851" max="14851" width="13.85546875" customWidth="1"/>
    <col min="14852" max="14852" width="13" customWidth="1"/>
    <col min="14853" max="14853" width="10.28515625" customWidth="1"/>
    <col min="14854" max="14854" width="51.5703125" customWidth="1"/>
    <col min="14855" max="14855" width="17.85546875" customWidth="1"/>
    <col min="14856" max="14856" width="16.7109375" customWidth="1"/>
    <col min="14857" max="14858" width="17.42578125" customWidth="1"/>
    <col min="14859" max="14859" width="7.28515625" customWidth="1"/>
    <col min="14860" max="14860" width="18.7109375" customWidth="1"/>
    <col min="14862" max="14862" width="18.5703125" customWidth="1"/>
    <col min="14863" max="14863" width="15.7109375" customWidth="1"/>
    <col min="14864" max="14864" width="17.28515625" customWidth="1"/>
    <col min="14865" max="14865" width="28" customWidth="1"/>
    <col min="15107" max="15107" width="13.85546875" customWidth="1"/>
    <col min="15108" max="15108" width="13" customWidth="1"/>
    <col min="15109" max="15109" width="10.28515625" customWidth="1"/>
    <col min="15110" max="15110" width="51.5703125" customWidth="1"/>
    <col min="15111" max="15111" width="17.85546875" customWidth="1"/>
    <col min="15112" max="15112" width="16.7109375" customWidth="1"/>
    <col min="15113" max="15114" width="17.42578125" customWidth="1"/>
    <col min="15115" max="15115" width="7.28515625" customWidth="1"/>
    <col min="15116" max="15116" width="18.7109375" customWidth="1"/>
    <col min="15118" max="15118" width="18.5703125" customWidth="1"/>
    <col min="15119" max="15119" width="15.7109375" customWidth="1"/>
    <col min="15120" max="15120" width="17.28515625" customWidth="1"/>
    <col min="15121" max="15121" width="28" customWidth="1"/>
    <col min="15363" max="15363" width="13.85546875" customWidth="1"/>
    <col min="15364" max="15364" width="13" customWidth="1"/>
    <col min="15365" max="15365" width="10.28515625" customWidth="1"/>
    <col min="15366" max="15366" width="51.5703125" customWidth="1"/>
    <col min="15367" max="15367" width="17.85546875" customWidth="1"/>
    <col min="15368" max="15368" width="16.7109375" customWidth="1"/>
    <col min="15369" max="15370" width="17.42578125" customWidth="1"/>
    <col min="15371" max="15371" width="7.28515625" customWidth="1"/>
    <col min="15372" max="15372" width="18.7109375" customWidth="1"/>
    <col min="15374" max="15374" width="18.5703125" customWidth="1"/>
    <col min="15375" max="15375" width="15.7109375" customWidth="1"/>
    <col min="15376" max="15376" width="17.28515625" customWidth="1"/>
    <col min="15377" max="15377" width="28" customWidth="1"/>
    <col min="15619" max="15619" width="13.85546875" customWidth="1"/>
    <col min="15620" max="15620" width="13" customWidth="1"/>
    <col min="15621" max="15621" width="10.28515625" customWidth="1"/>
    <col min="15622" max="15622" width="51.5703125" customWidth="1"/>
    <col min="15623" max="15623" width="17.85546875" customWidth="1"/>
    <col min="15624" max="15624" width="16.7109375" customWidth="1"/>
    <col min="15625" max="15626" width="17.42578125" customWidth="1"/>
    <col min="15627" max="15627" width="7.28515625" customWidth="1"/>
    <col min="15628" max="15628" width="18.7109375" customWidth="1"/>
    <col min="15630" max="15630" width="18.5703125" customWidth="1"/>
    <col min="15631" max="15631" width="15.7109375" customWidth="1"/>
    <col min="15632" max="15632" width="17.28515625" customWidth="1"/>
    <col min="15633" max="15633" width="28" customWidth="1"/>
    <col min="15875" max="15875" width="13.85546875" customWidth="1"/>
    <col min="15876" max="15876" width="13" customWidth="1"/>
    <col min="15877" max="15877" width="10.28515625" customWidth="1"/>
    <col min="15878" max="15878" width="51.5703125" customWidth="1"/>
    <col min="15879" max="15879" width="17.85546875" customWidth="1"/>
    <col min="15880" max="15880" width="16.7109375" customWidth="1"/>
    <col min="15881" max="15882" width="17.42578125" customWidth="1"/>
    <col min="15883" max="15883" width="7.28515625" customWidth="1"/>
    <col min="15884" max="15884" width="18.7109375" customWidth="1"/>
    <col min="15886" max="15886" width="18.5703125" customWidth="1"/>
    <col min="15887" max="15887" width="15.7109375" customWidth="1"/>
    <col min="15888" max="15888" width="17.28515625" customWidth="1"/>
    <col min="15889" max="15889" width="28" customWidth="1"/>
    <col min="16131" max="16131" width="13.85546875" customWidth="1"/>
    <col min="16132" max="16132" width="13" customWidth="1"/>
    <col min="16133" max="16133" width="10.28515625" customWidth="1"/>
    <col min="16134" max="16134" width="51.5703125" customWidth="1"/>
    <col min="16135" max="16135" width="17.85546875" customWidth="1"/>
    <col min="16136" max="16136" width="16.7109375" customWidth="1"/>
    <col min="16137" max="16138" width="17.42578125" customWidth="1"/>
    <col min="16139" max="16139" width="7.28515625" customWidth="1"/>
    <col min="16140" max="16140" width="18.7109375" customWidth="1"/>
    <col min="16142" max="16142" width="18.5703125" customWidth="1"/>
    <col min="16143" max="16143" width="15.7109375" customWidth="1"/>
    <col min="16144" max="16144" width="17.28515625" customWidth="1"/>
    <col min="16145" max="16145" width="28" customWidth="1"/>
  </cols>
  <sheetData>
    <row r="6" spans="2:17" ht="18">
      <c r="B6" s="122" t="s">
        <v>88</v>
      </c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</row>
    <row r="7" spans="2:17">
      <c r="B7" s="124" t="s">
        <v>207</v>
      </c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</row>
    <row r="8" spans="2:17"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2"/>
      <c r="N8" s="32"/>
      <c r="O8" s="32"/>
      <c r="P8" s="32"/>
      <c r="Q8" s="33" t="s">
        <v>89</v>
      </c>
    </row>
    <row r="9" spans="2:17" ht="15.75">
      <c r="B9" s="125" t="s">
        <v>90</v>
      </c>
      <c r="C9" s="125" t="s">
        <v>2</v>
      </c>
      <c r="D9" s="125" t="s">
        <v>3</v>
      </c>
      <c r="E9" s="125" t="s">
        <v>4</v>
      </c>
      <c r="F9" s="127" t="s">
        <v>91</v>
      </c>
      <c r="G9" s="125" t="s">
        <v>92</v>
      </c>
      <c r="H9" s="130" t="s">
        <v>93</v>
      </c>
      <c r="I9" s="131"/>
      <c r="J9" s="131"/>
      <c r="K9" s="131"/>
      <c r="L9" s="131"/>
      <c r="M9" s="131"/>
      <c r="N9" s="131"/>
      <c r="O9" s="132"/>
      <c r="P9" s="132"/>
      <c r="Q9" s="125" t="s">
        <v>94</v>
      </c>
    </row>
    <row r="10" spans="2:17" ht="15.75">
      <c r="B10" s="126"/>
      <c r="C10" s="126"/>
      <c r="D10" s="126"/>
      <c r="E10" s="126"/>
      <c r="F10" s="128"/>
      <c r="G10" s="129"/>
      <c r="H10" s="125" t="s">
        <v>95</v>
      </c>
      <c r="I10" s="134" t="s">
        <v>96</v>
      </c>
      <c r="J10" s="135"/>
      <c r="K10" s="135"/>
      <c r="L10" s="135"/>
      <c r="M10" s="135"/>
      <c r="N10" s="135"/>
      <c r="O10" s="136"/>
      <c r="P10" s="136"/>
      <c r="Q10" s="129"/>
    </row>
    <row r="11" spans="2:17" ht="63">
      <c r="B11" s="126"/>
      <c r="C11" s="126"/>
      <c r="D11" s="126"/>
      <c r="E11" s="126"/>
      <c r="F11" s="128"/>
      <c r="G11" s="129"/>
      <c r="H11" s="129"/>
      <c r="I11" s="34" t="s">
        <v>97</v>
      </c>
      <c r="J11" s="34" t="s">
        <v>98</v>
      </c>
      <c r="K11" s="127" t="s">
        <v>99</v>
      </c>
      <c r="L11" s="137"/>
      <c r="M11" s="34" t="s">
        <v>100</v>
      </c>
      <c r="N11" s="35" t="s">
        <v>101</v>
      </c>
      <c r="O11" s="35" t="s">
        <v>102</v>
      </c>
      <c r="P11" s="35" t="s">
        <v>103</v>
      </c>
      <c r="Q11" s="133"/>
    </row>
    <row r="12" spans="2:17">
      <c r="B12" s="6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6">
        <v>7</v>
      </c>
      <c r="I12" s="6">
        <v>8</v>
      </c>
      <c r="J12" s="6">
        <v>9</v>
      </c>
      <c r="K12" s="119">
        <v>10</v>
      </c>
      <c r="L12" s="120"/>
      <c r="M12" s="6">
        <v>11</v>
      </c>
      <c r="N12" s="6">
        <v>13</v>
      </c>
      <c r="O12" s="6">
        <v>14</v>
      </c>
      <c r="P12" s="6"/>
      <c r="Q12" s="6">
        <v>16</v>
      </c>
    </row>
    <row r="13" spans="2:17">
      <c r="B13" s="121" t="s">
        <v>104</v>
      </c>
      <c r="C13" s="96">
        <v>600</v>
      </c>
      <c r="D13" s="96">
        <v>60014</v>
      </c>
      <c r="E13" s="118" t="s">
        <v>105</v>
      </c>
      <c r="F13" s="96" t="s">
        <v>106</v>
      </c>
      <c r="G13" s="103">
        <v>1600000</v>
      </c>
      <c r="H13" s="103">
        <v>0</v>
      </c>
      <c r="I13" s="103">
        <v>0</v>
      </c>
      <c r="J13" s="103">
        <v>0</v>
      </c>
      <c r="K13" s="36" t="s">
        <v>107</v>
      </c>
      <c r="L13" s="37">
        <v>0</v>
      </c>
      <c r="M13" s="93">
        <v>0</v>
      </c>
      <c r="N13" s="106">
        <v>800000</v>
      </c>
      <c r="O13" s="106">
        <v>800000</v>
      </c>
      <c r="P13" s="38"/>
      <c r="Q13" s="96" t="s">
        <v>108</v>
      </c>
    </row>
    <row r="14" spans="2:17">
      <c r="B14" s="109"/>
      <c r="C14" s="97"/>
      <c r="D14" s="97"/>
      <c r="E14" s="111"/>
      <c r="F14" s="97"/>
      <c r="G14" s="104"/>
      <c r="H14" s="104"/>
      <c r="I14" s="104"/>
      <c r="J14" s="104"/>
      <c r="K14" s="39" t="s">
        <v>109</v>
      </c>
      <c r="L14" s="40">
        <v>0</v>
      </c>
      <c r="M14" s="94"/>
      <c r="N14" s="107"/>
      <c r="O14" s="107"/>
      <c r="P14" s="41">
        <v>0</v>
      </c>
      <c r="Q14" s="97"/>
    </row>
    <row r="15" spans="2:17">
      <c r="B15" s="110"/>
      <c r="C15" s="98"/>
      <c r="D15" s="98"/>
      <c r="E15" s="112"/>
      <c r="F15" s="98"/>
      <c r="G15" s="105"/>
      <c r="H15" s="105"/>
      <c r="I15" s="105"/>
      <c r="J15" s="105"/>
      <c r="K15" s="42" t="s">
        <v>110</v>
      </c>
      <c r="L15" s="43">
        <v>0</v>
      </c>
      <c r="M15" s="95"/>
      <c r="N15" s="108"/>
      <c r="O15" s="108"/>
      <c r="P15" s="44"/>
      <c r="Q15" s="98"/>
    </row>
    <row r="16" spans="2:17">
      <c r="B16" s="109" t="s">
        <v>111</v>
      </c>
      <c r="C16" s="97">
        <v>600</v>
      </c>
      <c r="D16" s="97">
        <v>60014</v>
      </c>
      <c r="E16" s="118" t="s">
        <v>105</v>
      </c>
      <c r="F16" s="96" t="s">
        <v>112</v>
      </c>
      <c r="G16" s="115">
        <v>3000000</v>
      </c>
      <c r="H16" s="103">
        <v>0</v>
      </c>
      <c r="I16" s="103">
        <v>0</v>
      </c>
      <c r="J16" s="103">
        <v>0</v>
      </c>
      <c r="K16" s="36" t="s">
        <v>107</v>
      </c>
      <c r="L16" s="37">
        <v>0</v>
      </c>
      <c r="M16" s="93">
        <v>0</v>
      </c>
      <c r="N16" s="106">
        <v>2400000</v>
      </c>
      <c r="O16" s="106">
        <v>300000</v>
      </c>
      <c r="P16" s="38"/>
      <c r="Q16" s="96" t="s">
        <v>108</v>
      </c>
    </row>
    <row r="17" spans="2:17">
      <c r="B17" s="109"/>
      <c r="C17" s="97"/>
      <c r="D17" s="97"/>
      <c r="E17" s="111"/>
      <c r="F17" s="113"/>
      <c r="G17" s="116"/>
      <c r="H17" s="104"/>
      <c r="I17" s="104"/>
      <c r="J17" s="104"/>
      <c r="K17" s="39" t="s">
        <v>109</v>
      </c>
      <c r="L17" s="40">
        <v>0</v>
      </c>
      <c r="M17" s="94"/>
      <c r="N17" s="107"/>
      <c r="O17" s="107"/>
      <c r="P17" s="41">
        <v>300000</v>
      </c>
      <c r="Q17" s="97"/>
    </row>
    <row r="18" spans="2:17" ht="60" customHeight="1">
      <c r="B18" s="110"/>
      <c r="C18" s="98"/>
      <c r="D18" s="98"/>
      <c r="E18" s="112"/>
      <c r="F18" s="114"/>
      <c r="G18" s="117"/>
      <c r="H18" s="105"/>
      <c r="I18" s="105"/>
      <c r="J18" s="105"/>
      <c r="K18" s="42" t="s">
        <v>110</v>
      </c>
      <c r="L18" s="43">
        <v>0</v>
      </c>
      <c r="M18" s="95"/>
      <c r="N18" s="108"/>
      <c r="O18" s="108"/>
      <c r="P18" s="44"/>
      <c r="Q18" s="98"/>
    </row>
    <row r="19" spans="2:17">
      <c r="B19" s="109" t="s">
        <v>113</v>
      </c>
      <c r="C19" s="97">
        <v>600</v>
      </c>
      <c r="D19" s="97">
        <v>60014</v>
      </c>
      <c r="E19" s="118" t="s">
        <v>105</v>
      </c>
      <c r="F19" s="96" t="s">
        <v>114</v>
      </c>
      <c r="G19" s="115">
        <v>1608000</v>
      </c>
      <c r="H19" s="103">
        <v>858000</v>
      </c>
      <c r="I19" s="103">
        <v>439232</v>
      </c>
      <c r="J19" s="103">
        <v>0</v>
      </c>
      <c r="K19" s="36" t="s">
        <v>107</v>
      </c>
      <c r="L19" s="37">
        <v>0</v>
      </c>
      <c r="M19" s="106">
        <v>418768</v>
      </c>
      <c r="N19" s="106">
        <v>750000</v>
      </c>
      <c r="O19" s="93">
        <v>0</v>
      </c>
      <c r="P19" s="45"/>
      <c r="Q19" s="96" t="s">
        <v>108</v>
      </c>
    </row>
    <row r="20" spans="2:17">
      <c r="B20" s="109"/>
      <c r="C20" s="97"/>
      <c r="D20" s="97"/>
      <c r="E20" s="111"/>
      <c r="F20" s="113"/>
      <c r="G20" s="116"/>
      <c r="H20" s="104"/>
      <c r="I20" s="104"/>
      <c r="J20" s="104"/>
      <c r="K20" s="39" t="s">
        <v>109</v>
      </c>
      <c r="L20" s="40">
        <v>0</v>
      </c>
      <c r="M20" s="107"/>
      <c r="N20" s="107"/>
      <c r="O20" s="94"/>
      <c r="P20" s="46">
        <v>0</v>
      </c>
      <c r="Q20" s="97"/>
    </row>
    <row r="21" spans="2:17">
      <c r="B21" s="110"/>
      <c r="C21" s="98"/>
      <c r="D21" s="98"/>
      <c r="E21" s="112"/>
      <c r="F21" s="114"/>
      <c r="G21" s="117"/>
      <c r="H21" s="105"/>
      <c r="I21" s="105"/>
      <c r="J21" s="105"/>
      <c r="K21" s="42" t="s">
        <v>110</v>
      </c>
      <c r="L21" s="43">
        <v>0</v>
      </c>
      <c r="M21" s="108"/>
      <c r="N21" s="108"/>
      <c r="O21" s="95"/>
      <c r="P21" s="47"/>
      <c r="Q21" s="98"/>
    </row>
    <row r="22" spans="2:17">
      <c r="B22" s="109" t="s">
        <v>115</v>
      </c>
      <c r="C22" s="97">
        <v>600</v>
      </c>
      <c r="D22" s="97">
        <v>60014</v>
      </c>
      <c r="E22" s="118" t="s">
        <v>105</v>
      </c>
      <c r="F22" s="96" t="s">
        <v>116</v>
      </c>
      <c r="G22" s="115">
        <v>865349</v>
      </c>
      <c r="H22" s="103">
        <v>245349</v>
      </c>
      <c r="I22" s="103">
        <v>245349</v>
      </c>
      <c r="J22" s="103">
        <v>0</v>
      </c>
      <c r="K22" s="36" t="s">
        <v>107</v>
      </c>
      <c r="L22" s="37">
        <v>0</v>
      </c>
      <c r="M22" s="93">
        <v>0</v>
      </c>
      <c r="N22" s="106">
        <v>300000</v>
      </c>
      <c r="O22" s="106">
        <v>220000</v>
      </c>
      <c r="P22" s="45"/>
      <c r="Q22" s="96" t="s">
        <v>108</v>
      </c>
    </row>
    <row r="23" spans="2:17">
      <c r="B23" s="109"/>
      <c r="C23" s="97"/>
      <c r="D23" s="97"/>
      <c r="E23" s="111"/>
      <c r="F23" s="113"/>
      <c r="G23" s="116"/>
      <c r="H23" s="104"/>
      <c r="I23" s="104"/>
      <c r="J23" s="104"/>
      <c r="K23" s="39" t="s">
        <v>109</v>
      </c>
      <c r="L23" s="40">
        <v>0</v>
      </c>
      <c r="M23" s="94"/>
      <c r="N23" s="107"/>
      <c r="O23" s="107"/>
      <c r="P23" s="41">
        <v>100000</v>
      </c>
      <c r="Q23" s="97"/>
    </row>
    <row r="24" spans="2:17">
      <c r="B24" s="110"/>
      <c r="C24" s="98"/>
      <c r="D24" s="98"/>
      <c r="E24" s="112"/>
      <c r="F24" s="114"/>
      <c r="G24" s="117"/>
      <c r="H24" s="105"/>
      <c r="I24" s="105"/>
      <c r="J24" s="105"/>
      <c r="K24" s="42" t="s">
        <v>110</v>
      </c>
      <c r="L24" s="43">
        <v>0</v>
      </c>
      <c r="M24" s="95"/>
      <c r="N24" s="108"/>
      <c r="O24" s="108"/>
      <c r="P24" s="47"/>
      <c r="Q24" s="98"/>
    </row>
    <row r="25" spans="2:17">
      <c r="B25" s="109" t="s">
        <v>117</v>
      </c>
      <c r="C25" s="97">
        <v>600</v>
      </c>
      <c r="D25" s="97">
        <v>60014</v>
      </c>
      <c r="E25" s="118" t="s">
        <v>105</v>
      </c>
      <c r="F25" s="96" t="s">
        <v>118</v>
      </c>
      <c r="G25" s="115">
        <v>11761000</v>
      </c>
      <c r="H25" s="103">
        <v>2511000</v>
      </c>
      <c r="I25" s="103">
        <v>305819</v>
      </c>
      <c r="J25" s="103">
        <v>1000000</v>
      </c>
      <c r="K25" s="36" t="s">
        <v>107</v>
      </c>
      <c r="L25" s="37">
        <v>0</v>
      </c>
      <c r="M25" s="106">
        <v>1205181</v>
      </c>
      <c r="N25" s="106">
        <v>2350000</v>
      </c>
      <c r="O25" s="106">
        <v>3000000</v>
      </c>
      <c r="P25" s="45"/>
      <c r="Q25" s="96" t="s">
        <v>108</v>
      </c>
    </row>
    <row r="26" spans="2:17">
      <c r="B26" s="109"/>
      <c r="C26" s="97"/>
      <c r="D26" s="97"/>
      <c r="E26" s="111"/>
      <c r="F26" s="113"/>
      <c r="G26" s="116"/>
      <c r="H26" s="104"/>
      <c r="I26" s="104"/>
      <c r="J26" s="104"/>
      <c r="K26" s="39" t="s">
        <v>109</v>
      </c>
      <c r="L26" s="40">
        <v>0</v>
      </c>
      <c r="M26" s="107"/>
      <c r="N26" s="107"/>
      <c r="O26" s="107"/>
      <c r="P26" s="41">
        <v>3900000</v>
      </c>
      <c r="Q26" s="97"/>
    </row>
    <row r="27" spans="2:17">
      <c r="B27" s="110"/>
      <c r="C27" s="98"/>
      <c r="D27" s="98"/>
      <c r="E27" s="112"/>
      <c r="F27" s="114"/>
      <c r="G27" s="117"/>
      <c r="H27" s="105"/>
      <c r="I27" s="105"/>
      <c r="J27" s="105"/>
      <c r="K27" s="42" t="s">
        <v>110</v>
      </c>
      <c r="L27" s="43">
        <v>0</v>
      </c>
      <c r="M27" s="108"/>
      <c r="N27" s="108"/>
      <c r="O27" s="108"/>
      <c r="P27" s="47"/>
      <c r="Q27" s="98"/>
    </row>
    <row r="28" spans="2:17">
      <c r="B28" s="48"/>
      <c r="C28" s="49"/>
      <c r="D28" s="49"/>
      <c r="E28" s="50" t="s">
        <v>119</v>
      </c>
      <c r="F28" s="96" t="s">
        <v>120</v>
      </c>
      <c r="G28" s="51"/>
      <c r="H28" s="52"/>
      <c r="I28" s="52"/>
      <c r="J28" s="52"/>
      <c r="K28" s="36" t="s">
        <v>107</v>
      </c>
      <c r="L28" s="40">
        <v>0</v>
      </c>
      <c r="M28" s="46"/>
      <c r="N28" s="41"/>
      <c r="O28" s="41"/>
      <c r="P28" s="46"/>
      <c r="Q28" s="96" t="s">
        <v>108</v>
      </c>
    </row>
    <row r="29" spans="2:17">
      <c r="B29" s="48" t="s">
        <v>121</v>
      </c>
      <c r="C29" s="49">
        <v>600</v>
      </c>
      <c r="D29" s="49">
        <v>60014</v>
      </c>
      <c r="E29" s="50" t="s">
        <v>122</v>
      </c>
      <c r="F29" s="97"/>
      <c r="G29" s="41">
        <v>4941883</v>
      </c>
      <c r="H29" s="52">
        <v>441883</v>
      </c>
      <c r="I29" s="52">
        <v>441883</v>
      </c>
      <c r="J29" s="52">
        <v>0</v>
      </c>
      <c r="K29" s="39" t="s">
        <v>109</v>
      </c>
      <c r="L29" s="40">
        <v>0</v>
      </c>
      <c r="M29" s="46">
        <v>0</v>
      </c>
      <c r="N29" s="41">
        <v>2400000</v>
      </c>
      <c r="O29" s="41">
        <v>1500000</v>
      </c>
      <c r="P29" s="41">
        <v>600000</v>
      </c>
      <c r="Q29" s="97"/>
    </row>
    <row r="30" spans="2:17">
      <c r="B30" s="53"/>
      <c r="C30" s="54"/>
      <c r="D30" s="54"/>
      <c r="E30" s="55" t="s">
        <v>123</v>
      </c>
      <c r="F30" s="98"/>
      <c r="G30" s="53"/>
      <c r="H30" s="52"/>
      <c r="I30" s="52"/>
      <c r="J30" s="52"/>
      <c r="K30" s="42" t="s">
        <v>110</v>
      </c>
      <c r="L30" s="40">
        <v>0</v>
      </c>
      <c r="M30" s="46"/>
      <c r="N30" s="41"/>
      <c r="O30" s="41"/>
      <c r="P30" s="46"/>
      <c r="Q30" s="98"/>
    </row>
    <row r="31" spans="2:17">
      <c r="B31" s="109" t="s">
        <v>124</v>
      </c>
      <c r="C31" s="97">
        <v>600</v>
      </c>
      <c r="D31" s="97">
        <v>60014</v>
      </c>
      <c r="E31" s="111" t="s">
        <v>105</v>
      </c>
      <c r="F31" s="97" t="s">
        <v>125</v>
      </c>
      <c r="G31" s="115">
        <v>442252</v>
      </c>
      <c r="H31" s="103">
        <v>90652</v>
      </c>
      <c r="I31" s="103">
        <v>90652</v>
      </c>
      <c r="J31" s="103">
        <v>0</v>
      </c>
      <c r="K31" s="36" t="s">
        <v>107</v>
      </c>
      <c r="L31" s="37">
        <v>0</v>
      </c>
      <c r="M31" s="93">
        <v>0</v>
      </c>
      <c r="N31" s="106">
        <f>200000-31700</f>
        <v>168300</v>
      </c>
      <c r="O31" s="106">
        <f>200000-16700</f>
        <v>183300</v>
      </c>
      <c r="P31" s="45"/>
      <c r="Q31" s="96" t="s">
        <v>108</v>
      </c>
    </row>
    <row r="32" spans="2:17">
      <c r="B32" s="109"/>
      <c r="C32" s="97"/>
      <c r="D32" s="97"/>
      <c r="E32" s="111"/>
      <c r="F32" s="113"/>
      <c r="G32" s="116"/>
      <c r="H32" s="104"/>
      <c r="I32" s="104"/>
      <c r="J32" s="104"/>
      <c r="K32" s="39" t="s">
        <v>109</v>
      </c>
      <c r="L32" s="40">
        <v>0</v>
      </c>
      <c r="M32" s="94"/>
      <c r="N32" s="107"/>
      <c r="O32" s="107"/>
      <c r="P32" s="46">
        <v>0</v>
      </c>
      <c r="Q32" s="97"/>
    </row>
    <row r="33" spans="2:17">
      <c r="B33" s="110"/>
      <c r="C33" s="98"/>
      <c r="D33" s="98"/>
      <c r="E33" s="112"/>
      <c r="F33" s="114"/>
      <c r="G33" s="117"/>
      <c r="H33" s="105"/>
      <c r="I33" s="105"/>
      <c r="J33" s="105"/>
      <c r="K33" s="42" t="s">
        <v>110</v>
      </c>
      <c r="L33" s="43">
        <v>0</v>
      </c>
      <c r="M33" s="95"/>
      <c r="N33" s="108"/>
      <c r="O33" s="108"/>
      <c r="P33" s="47"/>
      <c r="Q33" s="98"/>
    </row>
    <row r="34" spans="2:17">
      <c r="B34" s="48"/>
      <c r="C34" s="49"/>
      <c r="D34" s="49"/>
      <c r="E34" s="50" t="s">
        <v>119</v>
      </c>
      <c r="F34" s="96" t="s">
        <v>126</v>
      </c>
      <c r="G34" s="51"/>
      <c r="H34" s="52"/>
      <c r="I34" s="52"/>
      <c r="J34" s="52"/>
      <c r="K34" s="36" t="s">
        <v>107</v>
      </c>
      <c r="L34" s="40">
        <v>743613</v>
      </c>
      <c r="M34" s="46"/>
      <c r="N34" s="41"/>
      <c r="O34" s="41"/>
      <c r="P34" s="46"/>
      <c r="Q34" s="96" t="s">
        <v>108</v>
      </c>
    </row>
    <row r="35" spans="2:17">
      <c r="B35" s="48" t="s">
        <v>127</v>
      </c>
      <c r="C35" s="49">
        <v>600</v>
      </c>
      <c r="D35" s="49">
        <v>60014</v>
      </c>
      <c r="E35" s="50" t="s">
        <v>122</v>
      </c>
      <c r="F35" s="97"/>
      <c r="G35" s="41">
        <v>2680391</v>
      </c>
      <c r="H35" s="52">
        <v>1880391</v>
      </c>
      <c r="I35" s="52">
        <v>636778</v>
      </c>
      <c r="J35" s="52">
        <v>0</v>
      </c>
      <c r="K35" s="39" t="s">
        <v>109</v>
      </c>
      <c r="L35" s="40">
        <v>500000</v>
      </c>
      <c r="M35" s="46"/>
      <c r="N35" s="41">
        <v>400000</v>
      </c>
      <c r="O35" s="41">
        <v>400000</v>
      </c>
      <c r="P35" s="46">
        <v>0</v>
      </c>
      <c r="Q35" s="97"/>
    </row>
    <row r="36" spans="2:17" ht="54" customHeight="1">
      <c r="B36" s="53"/>
      <c r="C36" s="54"/>
      <c r="D36" s="54"/>
      <c r="E36" s="55" t="s">
        <v>123</v>
      </c>
      <c r="F36" s="98"/>
      <c r="G36" s="53"/>
      <c r="H36" s="52"/>
      <c r="I36" s="52"/>
      <c r="J36" s="52"/>
      <c r="K36" s="42" t="s">
        <v>110</v>
      </c>
      <c r="L36" s="40"/>
      <c r="M36" s="46"/>
      <c r="N36" s="41"/>
      <c r="O36" s="41"/>
      <c r="P36" s="46"/>
      <c r="Q36" s="98"/>
    </row>
    <row r="37" spans="2:17">
      <c r="B37" s="109" t="s">
        <v>128</v>
      </c>
      <c r="C37" s="97">
        <v>801</v>
      </c>
      <c r="D37" s="97">
        <v>80130</v>
      </c>
      <c r="E37" s="111" t="s">
        <v>105</v>
      </c>
      <c r="F37" s="97" t="s">
        <v>129</v>
      </c>
      <c r="G37" s="115">
        <v>9113000</v>
      </c>
      <c r="H37" s="103">
        <v>280000</v>
      </c>
      <c r="I37" s="103">
        <v>280000</v>
      </c>
      <c r="J37" s="103">
        <v>0</v>
      </c>
      <c r="K37" s="36" t="s">
        <v>107</v>
      </c>
      <c r="L37" s="37">
        <v>0</v>
      </c>
      <c r="M37" s="93">
        <v>0</v>
      </c>
      <c r="N37" s="106">
        <v>2000000</v>
      </c>
      <c r="O37" s="106">
        <v>3000000</v>
      </c>
      <c r="P37" s="45"/>
      <c r="Q37" s="96" t="s">
        <v>130</v>
      </c>
    </row>
    <row r="38" spans="2:17">
      <c r="B38" s="109"/>
      <c r="C38" s="97"/>
      <c r="D38" s="97"/>
      <c r="E38" s="111"/>
      <c r="F38" s="113"/>
      <c r="G38" s="116"/>
      <c r="H38" s="104"/>
      <c r="I38" s="104"/>
      <c r="J38" s="104"/>
      <c r="K38" s="39" t="s">
        <v>109</v>
      </c>
      <c r="L38" s="40">
        <v>0</v>
      </c>
      <c r="M38" s="94"/>
      <c r="N38" s="107"/>
      <c r="O38" s="107"/>
      <c r="P38" s="41">
        <v>3833000</v>
      </c>
      <c r="Q38" s="97"/>
    </row>
    <row r="39" spans="2:17">
      <c r="B39" s="110"/>
      <c r="C39" s="98"/>
      <c r="D39" s="98"/>
      <c r="E39" s="112"/>
      <c r="F39" s="114"/>
      <c r="G39" s="117"/>
      <c r="H39" s="105"/>
      <c r="I39" s="105"/>
      <c r="J39" s="105"/>
      <c r="K39" s="42" t="s">
        <v>110</v>
      </c>
      <c r="L39" s="43">
        <v>0</v>
      </c>
      <c r="M39" s="95"/>
      <c r="N39" s="108"/>
      <c r="O39" s="108"/>
      <c r="P39" s="47"/>
      <c r="Q39" s="98"/>
    </row>
    <row r="40" spans="2:17">
      <c r="B40" s="109" t="s">
        <v>131</v>
      </c>
      <c r="C40" s="111" t="s">
        <v>132</v>
      </c>
      <c r="D40" s="111" t="s">
        <v>133</v>
      </c>
      <c r="E40" s="118" t="s">
        <v>105</v>
      </c>
      <c r="F40" s="96" t="s">
        <v>134</v>
      </c>
      <c r="G40" s="115">
        <v>2865800</v>
      </c>
      <c r="H40" s="103">
        <v>2365800</v>
      </c>
      <c r="I40" s="103">
        <v>533900</v>
      </c>
      <c r="J40" s="103">
        <v>1831900</v>
      </c>
      <c r="K40" s="36" t="s">
        <v>107</v>
      </c>
      <c r="L40" s="37">
        <v>0</v>
      </c>
      <c r="M40" s="93">
        <v>0</v>
      </c>
      <c r="N40" s="106">
        <v>500000</v>
      </c>
      <c r="O40" s="93">
        <v>0</v>
      </c>
      <c r="P40" s="45"/>
      <c r="Q40" s="96" t="s">
        <v>130</v>
      </c>
    </row>
    <row r="41" spans="2:17">
      <c r="B41" s="109"/>
      <c r="C41" s="111"/>
      <c r="D41" s="111"/>
      <c r="E41" s="111"/>
      <c r="F41" s="113"/>
      <c r="G41" s="116"/>
      <c r="H41" s="104"/>
      <c r="I41" s="104"/>
      <c r="J41" s="104"/>
      <c r="K41" s="39" t="s">
        <v>109</v>
      </c>
      <c r="L41" s="40">
        <v>0</v>
      </c>
      <c r="M41" s="94"/>
      <c r="N41" s="107"/>
      <c r="O41" s="94"/>
      <c r="P41" s="46">
        <v>0</v>
      </c>
      <c r="Q41" s="97"/>
    </row>
    <row r="42" spans="2:17" ht="48.75" customHeight="1">
      <c r="B42" s="110"/>
      <c r="C42" s="112"/>
      <c r="D42" s="112"/>
      <c r="E42" s="112"/>
      <c r="F42" s="114"/>
      <c r="G42" s="117"/>
      <c r="H42" s="105"/>
      <c r="I42" s="105"/>
      <c r="J42" s="105"/>
      <c r="K42" s="42" t="s">
        <v>110</v>
      </c>
      <c r="L42" s="43">
        <v>0</v>
      </c>
      <c r="M42" s="95"/>
      <c r="N42" s="108"/>
      <c r="O42" s="95"/>
      <c r="P42" s="47"/>
      <c r="Q42" s="98"/>
    </row>
    <row r="43" spans="2:17">
      <c r="B43" s="48"/>
      <c r="C43" s="50"/>
      <c r="D43" s="50"/>
      <c r="E43" s="50"/>
      <c r="F43" s="96" t="s">
        <v>135</v>
      </c>
      <c r="G43" s="51"/>
      <c r="H43" s="56"/>
      <c r="I43" s="56"/>
      <c r="J43" s="56"/>
      <c r="K43" s="36" t="s">
        <v>107</v>
      </c>
      <c r="L43" s="37">
        <v>0</v>
      </c>
      <c r="M43" s="46"/>
      <c r="N43" s="41"/>
      <c r="O43" s="46"/>
      <c r="P43" s="46"/>
      <c r="Q43" s="96" t="s">
        <v>136</v>
      </c>
    </row>
    <row r="44" spans="2:17">
      <c r="B44" s="48" t="s">
        <v>137</v>
      </c>
      <c r="C44" s="50" t="s">
        <v>28</v>
      </c>
      <c r="D44" s="50" t="s">
        <v>29</v>
      </c>
      <c r="E44" s="50" t="s">
        <v>138</v>
      </c>
      <c r="F44" s="97"/>
      <c r="G44" s="41">
        <v>1000000</v>
      </c>
      <c r="H44" s="52">
        <v>400000</v>
      </c>
      <c r="I44" s="52">
        <v>400000</v>
      </c>
      <c r="J44" s="52"/>
      <c r="K44" s="39" t="s">
        <v>109</v>
      </c>
      <c r="L44" s="40">
        <v>0</v>
      </c>
      <c r="M44" s="46">
        <v>0</v>
      </c>
      <c r="N44" s="41">
        <v>300000</v>
      </c>
      <c r="O44" s="41">
        <v>300000</v>
      </c>
      <c r="P44" s="46">
        <v>0</v>
      </c>
      <c r="Q44" s="97"/>
    </row>
    <row r="45" spans="2:17">
      <c r="B45" s="53"/>
      <c r="C45" s="55"/>
      <c r="D45" s="55"/>
      <c r="E45" s="55"/>
      <c r="F45" s="98"/>
      <c r="G45" s="53"/>
      <c r="H45" s="52"/>
      <c r="I45" s="52"/>
      <c r="J45" s="52"/>
      <c r="K45" s="39" t="s">
        <v>110</v>
      </c>
      <c r="L45" s="40">
        <v>0</v>
      </c>
      <c r="M45" s="46"/>
      <c r="N45" s="41"/>
      <c r="O45" s="46"/>
      <c r="P45" s="46"/>
      <c r="Q45" s="98"/>
    </row>
    <row r="46" spans="2:17">
      <c r="B46" s="109" t="s">
        <v>139</v>
      </c>
      <c r="C46" s="97">
        <v>801</v>
      </c>
      <c r="D46" s="97">
        <v>80120</v>
      </c>
      <c r="E46" s="111" t="s">
        <v>119</v>
      </c>
      <c r="F46" s="97" t="s">
        <v>140</v>
      </c>
      <c r="G46" s="115">
        <v>2700000</v>
      </c>
      <c r="H46" s="103">
        <v>500000</v>
      </c>
      <c r="I46" s="103">
        <v>500000</v>
      </c>
      <c r="J46" s="103"/>
      <c r="K46" s="36" t="s">
        <v>107</v>
      </c>
      <c r="L46" s="37">
        <v>0</v>
      </c>
      <c r="M46" s="93">
        <v>0</v>
      </c>
      <c r="N46" s="106">
        <v>2200000</v>
      </c>
      <c r="O46" s="93">
        <v>0</v>
      </c>
      <c r="P46" s="45"/>
      <c r="Q46" s="96" t="s">
        <v>130</v>
      </c>
    </row>
    <row r="47" spans="2:17">
      <c r="B47" s="109"/>
      <c r="C47" s="97"/>
      <c r="D47" s="97"/>
      <c r="E47" s="111"/>
      <c r="F47" s="113"/>
      <c r="G47" s="116"/>
      <c r="H47" s="104"/>
      <c r="I47" s="104"/>
      <c r="J47" s="104"/>
      <c r="K47" s="39" t="s">
        <v>109</v>
      </c>
      <c r="L47" s="40">
        <v>0</v>
      </c>
      <c r="M47" s="94"/>
      <c r="N47" s="107"/>
      <c r="O47" s="94"/>
      <c r="P47" s="46">
        <v>0</v>
      </c>
      <c r="Q47" s="97"/>
    </row>
    <row r="48" spans="2:17">
      <c r="B48" s="110"/>
      <c r="C48" s="98"/>
      <c r="D48" s="98"/>
      <c r="E48" s="112"/>
      <c r="F48" s="114"/>
      <c r="G48" s="117"/>
      <c r="H48" s="105"/>
      <c r="I48" s="105"/>
      <c r="J48" s="105"/>
      <c r="K48" s="42" t="s">
        <v>110</v>
      </c>
      <c r="L48" s="43">
        <v>0</v>
      </c>
      <c r="M48" s="95"/>
      <c r="N48" s="108"/>
      <c r="O48" s="95"/>
      <c r="P48" s="47"/>
      <c r="Q48" s="98"/>
    </row>
    <row r="49" spans="2:17" ht="18">
      <c r="B49" s="99" t="s">
        <v>31</v>
      </c>
      <c r="C49" s="100"/>
      <c r="D49" s="100"/>
      <c r="E49" s="100"/>
      <c r="F49" s="101"/>
      <c r="G49" s="57">
        <f>SUM(G13:G48)</f>
        <v>42577675</v>
      </c>
      <c r="H49" s="57">
        <f>SUM(H13:H48)</f>
        <v>9573075</v>
      </c>
      <c r="I49" s="57">
        <f>SUM(I13:I48)</f>
        <v>3873613</v>
      </c>
      <c r="J49" s="57">
        <f>SUM(J13:J48)</f>
        <v>2831900</v>
      </c>
      <c r="K49" s="58"/>
      <c r="L49" s="59">
        <f>SUM(L13:L48)</f>
        <v>1243613</v>
      </c>
      <c r="M49" s="57">
        <f>SUM(M13:M48)</f>
        <v>1623949</v>
      </c>
      <c r="N49" s="57">
        <f>+N46+N44+N40+N37+N35+N31+N29+N25+N22+N19+N16+N13</f>
        <v>14568300</v>
      </c>
      <c r="O49" s="57">
        <f>O13+O16+O19+O22+O25+O29+O31+O35+O37+O40+O44+O46</f>
        <v>9703300</v>
      </c>
      <c r="P49" s="57">
        <f>P14+P17+P20+P23+P26+P29+P32+P35+P38+P41+P44+P47</f>
        <v>8733000</v>
      </c>
      <c r="Q49" s="60" t="s">
        <v>141</v>
      </c>
    </row>
    <row r="50" spans="2:17">
      <c r="B50" s="102" t="s">
        <v>142</v>
      </c>
      <c r="C50" s="102"/>
      <c r="D50" s="102"/>
      <c r="E50" s="102"/>
      <c r="F50" s="102"/>
      <c r="G50" s="102"/>
      <c r="H50" s="102"/>
      <c r="I50" s="102"/>
      <c r="J50" s="31"/>
      <c r="K50" s="31"/>
      <c r="L50" s="31"/>
      <c r="M50" s="32"/>
      <c r="N50" s="32"/>
      <c r="O50" s="32"/>
      <c r="P50" s="32"/>
      <c r="Q50" s="32"/>
    </row>
    <row r="51" spans="2:17">
      <c r="B51" s="61" t="s">
        <v>143</v>
      </c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2"/>
      <c r="N51" s="32"/>
      <c r="O51" s="32"/>
      <c r="P51" s="32"/>
      <c r="Q51" s="32"/>
    </row>
    <row r="52" spans="2:17">
      <c r="B52" s="61" t="s">
        <v>144</v>
      </c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2"/>
      <c r="N52" s="32"/>
      <c r="O52" s="32"/>
      <c r="P52" s="32"/>
      <c r="Q52" s="32"/>
    </row>
    <row r="53" spans="2:17" ht="15.75">
      <c r="B53" s="61" t="s">
        <v>145</v>
      </c>
      <c r="C53" s="31"/>
      <c r="D53" s="31"/>
      <c r="E53" s="31"/>
      <c r="F53" s="31"/>
      <c r="G53" s="62"/>
      <c r="H53" s="31"/>
      <c r="I53" s="31"/>
      <c r="J53" s="31"/>
      <c r="K53" s="31"/>
      <c r="L53" s="31"/>
      <c r="M53" s="32"/>
      <c r="N53" s="32"/>
      <c r="O53" s="32"/>
      <c r="P53" s="32"/>
      <c r="Q53" s="32"/>
    </row>
    <row r="54" spans="2:17" ht="15.75">
      <c r="B54" s="61" t="s">
        <v>146</v>
      </c>
      <c r="C54" s="31"/>
      <c r="D54" s="31"/>
      <c r="E54" s="31"/>
      <c r="F54" s="31"/>
      <c r="G54" s="62"/>
      <c r="H54" s="31"/>
      <c r="I54" s="31"/>
      <c r="J54" s="31"/>
      <c r="K54" s="31"/>
      <c r="L54" s="31"/>
      <c r="M54" s="32"/>
      <c r="N54" s="32"/>
      <c r="O54" s="32"/>
      <c r="P54" s="32"/>
      <c r="Q54" s="32"/>
    </row>
  </sheetData>
  <mergeCells count="139">
    <mergeCell ref="B6:Q6"/>
    <mergeCell ref="B7:Q7"/>
    <mergeCell ref="B9:B11"/>
    <mergeCell ref="C9:C11"/>
    <mergeCell ref="D9:D11"/>
    <mergeCell ref="E9:E11"/>
    <mergeCell ref="F9:F11"/>
    <mergeCell ref="G9:G11"/>
    <mergeCell ref="H9:P9"/>
    <mergeCell ref="Q9:Q11"/>
    <mergeCell ref="H10:H11"/>
    <mergeCell ref="I10:P10"/>
    <mergeCell ref="K11:L11"/>
    <mergeCell ref="K12:L12"/>
    <mergeCell ref="B13:B15"/>
    <mergeCell ref="C13:C15"/>
    <mergeCell ref="D13:D15"/>
    <mergeCell ref="E13:E15"/>
    <mergeCell ref="F13:F15"/>
    <mergeCell ref="G13:G15"/>
    <mergeCell ref="Q13:Q15"/>
    <mergeCell ref="B16:B18"/>
    <mergeCell ref="C16:C18"/>
    <mergeCell ref="D16:D18"/>
    <mergeCell ref="E16:E18"/>
    <mergeCell ref="F16:F18"/>
    <mergeCell ref="G16:G18"/>
    <mergeCell ref="H16:H18"/>
    <mergeCell ref="I16:I18"/>
    <mergeCell ref="J16:J18"/>
    <mergeCell ref="H13:H15"/>
    <mergeCell ref="I13:I15"/>
    <mergeCell ref="J13:J15"/>
    <mergeCell ref="M13:M15"/>
    <mergeCell ref="N13:N15"/>
    <mergeCell ref="O13:O15"/>
    <mergeCell ref="M16:M18"/>
    <mergeCell ref="N16:N18"/>
    <mergeCell ref="O16:O18"/>
    <mergeCell ref="Q16:Q18"/>
    <mergeCell ref="B19:B21"/>
    <mergeCell ref="C19:C21"/>
    <mergeCell ref="D19:D21"/>
    <mergeCell ref="E19:E21"/>
    <mergeCell ref="F19:F21"/>
    <mergeCell ref="G19:G21"/>
    <mergeCell ref="Q19:Q21"/>
    <mergeCell ref="H19:H21"/>
    <mergeCell ref="I19:I21"/>
    <mergeCell ref="J19:J21"/>
    <mergeCell ref="M19:M21"/>
    <mergeCell ref="N19:N21"/>
    <mergeCell ref="O19:O21"/>
    <mergeCell ref="M22:M24"/>
    <mergeCell ref="N22:N24"/>
    <mergeCell ref="O22:O24"/>
    <mergeCell ref="Q22:Q24"/>
    <mergeCell ref="B25:B27"/>
    <mergeCell ref="C25:C27"/>
    <mergeCell ref="D25:D27"/>
    <mergeCell ref="E25:E27"/>
    <mergeCell ref="F25:F27"/>
    <mergeCell ref="G25:G27"/>
    <mergeCell ref="B22:B24"/>
    <mergeCell ref="C22:C24"/>
    <mergeCell ref="D22:D24"/>
    <mergeCell ref="E22:E24"/>
    <mergeCell ref="F22:F24"/>
    <mergeCell ref="G22:G24"/>
    <mergeCell ref="H22:H24"/>
    <mergeCell ref="I22:I24"/>
    <mergeCell ref="J22:J24"/>
    <mergeCell ref="O31:O33"/>
    <mergeCell ref="Q31:Q33"/>
    <mergeCell ref="Q25:Q27"/>
    <mergeCell ref="F28:F30"/>
    <mergeCell ref="Q28:Q30"/>
    <mergeCell ref="J25:J27"/>
    <mergeCell ref="M25:M27"/>
    <mergeCell ref="N25:N27"/>
    <mergeCell ref="O25:O27"/>
    <mergeCell ref="F31:F33"/>
    <mergeCell ref="G31:G33"/>
    <mergeCell ref="H31:H33"/>
    <mergeCell ref="H25:H27"/>
    <mergeCell ref="I25:I27"/>
    <mergeCell ref="I31:I33"/>
    <mergeCell ref="I40:I42"/>
    <mergeCell ref="B40:B42"/>
    <mergeCell ref="C40:C42"/>
    <mergeCell ref="D40:D42"/>
    <mergeCell ref="J31:J33"/>
    <mergeCell ref="M31:M33"/>
    <mergeCell ref="N31:N33"/>
    <mergeCell ref="B31:B33"/>
    <mergeCell ref="C31:C33"/>
    <mergeCell ref="D31:D33"/>
    <mergeCell ref="E31:E33"/>
    <mergeCell ref="F34:F36"/>
    <mergeCell ref="E40:E42"/>
    <mergeCell ref="F40:F42"/>
    <mergeCell ref="Q34:Q36"/>
    <mergeCell ref="B37:B39"/>
    <mergeCell ref="C37:C39"/>
    <mergeCell ref="D37:D39"/>
    <mergeCell ref="E37:E39"/>
    <mergeCell ref="F37:F39"/>
    <mergeCell ref="G37:G39"/>
    <mergeCell ref="H37:H39"/>
    <mergeCell ref="I37:I39"/>
    <mergeCell ref="J37:J39"/>
    <mergeCell ref="M37:M39"/>
    <mergeCell ref="N37:N39"/>
    <mergeCell ref="O37:O39"/>
    <mergeCell ref="Q37:Q39"/>
    <mergeCell ref="O40:O42"/>
    <mergeCell ref="Q46:Q48"/>
    <mergeCell ref="B49:F49"/>
    <mergeCell ref="B50:I50"/>
    <mergeCell ref="H46:H48"/>
    <mergeCell ref="I46:I48"/>
    <mergeCell ref="J46:J48"/>
    <mergeCell ref="M46:M48"/>
    <mergeCell ref="N46:N48"/>
    <mergeCell ref="O46:O48"/>
    <mergeCell ref="B46:B48"/>
    <mergeCell ref="C46:C48"/>
    <mergeCell ref="D46:D48"/>
    <mergeCell ref="E46:E48"/>
    <mergeCell ref="F46:F48"/>
    <mergeCell ref="G46:G48"/>
    <mergeCell ref="Q40:Q42"/>
    <mergeCell ref="F43:F45"/>
    <mergeCell ref="Q43:Q45"/>
    <mergeCell ref="J40:J42"/>
    <mergeCell ref="M40:M42"/>
    <mergeCell ref="N40:N42"/>
    <mergeCell ref="G40:G42"/>
    <mergeCell ref="H40:H42"/>
  </mergeCells>
  <pageMargins left="0.7" right="0.7" top="0.75" bottom="0.75" header="0.3" footer="0.3"/>
  <pageSetup paperSize="9" scale="4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N159"/>
  <sheetViews>
    <sheetView topLeftCell="G145" workbookViewId="0">
      <selection activeCell="I161" sqref="I161"/>
    </sheetView>
  </sheetViews>
  <sheetFormatPr defaultRowHeight="15"/>
  <cols>
    <col min="5" max="5" width="19.42578125" customWidth="1"/>
    <col min="6" max="6" width="36.85546875" customWidth="1"/>
    <col min="7" max="7" width="19.28515625" customWidth="1"/>
    <col min="8" max="8" width="25.42578125" customWidth="1"/>
    <col min="9" max="10" width="20.140625" customWidth="1"/>
    <col min="11" max="11" width="5.7109375" customWidth="1"/>
    <col min="12" max="13" width="19.5703125" customWidth="1"/>
    <col min="14" max="14" width="23.140625" customWidth="1"/>
    <col min="262" max="262" width="36.85546875" customWidth="1"/>
    <col min="263" max="263" width="19.28515625" customWidth="1"/>
    <col min="264" max="264" width="22.85546875" customWidth="1"/>
    <col min="265" max="266" width="20.140625" customWidth="1"/>
    <col min="267" max="267" width="5.7109375" customWidth="1"/>
    <col min="268" max="268" width="19.5703125" customWidth="1"/>
    <col min="269" max="269" width="12.85546875" bestFit="1" customWidth="1"/>
    <col min="270" max="270" width="23.140625" customWidth="1"/>
    <col min="518" max="518" width="36.85546875" customWidth="1"/>
    <col min="519" max="519" width="19.28515625" customWidth="1"/>
    <col min="520" max="520" width="22.85546875" customWidth="1"/>
    <col min="521" max="522" width="20.140625" customWidth="1"/>
    <col min="523" max="523" width="5.7109375" customWidth="1"/>
    <col min="524" max="524" width="19.5703125" customWidth="1"/>
    <col min="525" max="525" width="12.85546875" bestFit="1" customWidth="1"/>
    <col min="526" max="526" width="23.140625" customWidth="1"/>
    <col min="774" max="774" width="36.85546875" customWidth="1"/>
    <col min="775" max="775" width="19.28515625" customWidth="1"/>
    <col min="776" max="776" width="22.85546875" customWidth="1"/>
    <col min="777" max="778" width="20.140625" customWidth="1"/>
    <col min="779" max="779" width="5.7109375" customWidth="1"/>
    <col min="780" max="780" width="19.5703125" customWidth="1"/>
    <col min="781" max="781" width="12.85546875" bestFit="1" customWidth="1"/>
    <col min="782" max="782" width="23.140625" customWidth="1"/>
    <col min="1030" max="1030" width="36.85546875" customWidth="1"/>
    <col min="1031" max="1031" width="19.28515625" customWidth="1"/>
    <col min="1032" max="1032" width="22.85546875" customWidth="1"/>
    <col min="1033" max="1034" width="20.140625" customWidth="1"/>
    <col min="1035" max="1035" width="5.7109375" customWidth="1"/>
    <col min="1036" max="1036" width="19.5703125" customWidth="1"/>
    <col min="1037" max="1037" width="12.85546875" bestFit="1" customWidth="1"/>
    <col min="1038" max="1038" width="23.140625" customWidth="1"/>
    <col min="1286" max="1286" width="36.85546875" customWidth="1"/>
    <col min="1287" max="1287" width="19.28515625" customWidth="1"/>
    <col min="1288" max="1288" width="22.85546875" customWidth="1"/>
    <col min="1289" max="1290" width="20.140625" customWidth="1"/>
    <col min="1291" max="1291" width="5.7109375" customWidth="1"/>
    <col min="1292" max="1292" width="19.5703125" customWidth="1"/>
    <col min="1293" max="1293" width="12.85546875" bestFit="1" customWidth="1"/>
    <col min="1294" max="1294" width="23.140625" customWidth="1"/>
    <col min="1542" max="1542" width="36.85546875" customWidth="1"/>
    <col min="1543" max="1543" width="19.28515625" customWidth="1"/>
    <col min="1544" max="1544" width="22.85546875" customWidth="1"/>
    <col min="1545" max="1546" width="20.140625" customWidth="1"/>
    <col min="1547" max="1547" width="5.7109375" customWidth="1"/>
    <col min="1548" max="1548" width="19.5703125" customWidth="1"/>
    <col min="1549" max="1549" width="12.85546875" bestFit="1" customWidth="1"/>
    <col min="1550" max="1550" width="23.140625" customWidth="1"/>
    <col min="1798" max="1798" width="36.85546875" customWidth="1"/>
    <col min="1799" max="1799" width="19.28515625" customWidth="1"/>
    <col min="1800" max="1800" width="22.85546875" customWidth="1"/>
    <col min="1801" max="1802" width="20.140625" customWidth="1"/>
    <col min="1803" max="1803" width="5.7109375" customWidth="1"/>
    <col min="1804" max="1804" width="19.5703125" customWidth="1"/>
    <col min="1805" max="1805" width="12.85546875" bestFit="1" customWidth="1"/>
    <col min="1806" max="1806" width="23.140625" customWidth="1"/>
    <col min="2054" max="2054" width="36.85546875" customWidth="1"/>
    <col min="2055" max="2055" width="19.28515625" customWidth="1"/>
    <col min="2056" max="2056" width="22.85546875" customWidth="1"/>
    <col min="2057" max="2058" width="20.140625" customWidth="1"/>
    <col min="2059" max="2059" width="5.7109375" customWidth="1"/>
    <col min="2060" max="2060" width="19.5703125" customWidth="1"/>
    <col min="2061" max="2061" width="12.85546875" bestFit="1" customWidth="1"/>
    <col min="2062" max="2062" width="23.140625" customWidth="1"/>
    <col min="2310" max="2310" width="36.85546875" customWidth="1"/>
    <col min="2311" max="2311" width="19.28515625" customWidth="1"/>
    <col min="2312" max="2312" width="22.85546875" customWidth="1"/>
    <col min="2313" max="2314" width="20.140625" customWidth="1"/>
    <col min="2315" max="2315" width="5.7109375" customWidth="1"/>
    <col min="2316" max="2316" width="19.5703125" customWidth="1"/>
    <col min="2317" max="2317" width="12.85546875" bestFit="1" customWidth="1"/>
    <col min="2318" max="2318" width="23.140625" customWidth="1"/>
    <col min="2566" max="2566" width="36.85546875" customWidth="1"/>
    <col min="2567" max="2567" width="19.28515625" customWidth="1"/>
    <col min="2568" max="2568" width="22.85546875" customWidth="1"/>
    <col min="2569" max="2570" width="20.140625" customWidth="1"/>
    <col min="2571" max="2571" width="5.7109375" customWidth="1"/>
    <col min="2572" max="2572" width="19.5703125" customWidth="1"/>
    <col min="2573" max="2573" width="12.85546875" bestFit="1" customWidth="1"/>
    <col min="2574" max="2574" width="23.140625" customWidth="1"/>
    <col min="2822" max="2822" width="36.85546875" customWidth="1"/>
    <col min="2823" max="2823" width="19.28515625" customWidth="1"/>
    <col min="2824" max="2824" width="22.85546875" customWidth="1"/>
    <col min="2825" max="2826" width="20.140625" customWidth="1"/>
    <col min="2827" max="2827" width="5.7109375" customWidth="1"/>
    <col min="2828" max="2828" width="19.5703125" customWidth="1"/>
    <col min="2829" max="2829" width="12.85546875" bestFit="1" customWidth="1"/>
    <col min="2830" max="2830" width="23.140625" customWidth="1"/>
    <col min="3078" max="3078" width="36.85546875" customWidth="1"/>
    <col min="3079" max="3079" width="19.28515625" customWidth="1"/>
    <col min="3080" max="3080" width="22.85546875" customWidth="1"/>
    <col min="3081" max="3082" width="20.140625" customWidth="1"/>
    <col min="3083" max="3083" width="5.7109375" customWidth="1"/>
    <col min="3084" max="3084" width="19.5703125" customWidth="1"/>
    <col min="3085" max="3085" width="12.85546875" bestFit="1" customWidth="1"/>
    <col min="3086" max="3086" width="23.140625" customWidth="1"/>
    <col min="3334" max="3334" width="36.85546875" customWidth="1"/>
    <col min="3335" max="3335" width="19.28515625" customWidth="1"/>
    <col min="3336" max="3336" width="22.85546875" customWidth="1"/>
    <col min="3337" max="3338" width="20.140625" customWidth="1"/>
    <col min="3339" max="3339" width="5.7109375" customWidth="1"/>
    <col min="3340" max="3340" width="19.5703125" customWidth="1"/>
    <col min="3341" max="3341" width="12.85546875" bestFit="1" customWidth="1"/>
    <col min="3342" max="3342" width="23.140625" customWidth="1"/>
    <col min="3590" max="3590" width="36.85546875" customWidth="1"/>
    <col min="3591" max="3591" width="19.28515625" customWidth="1"/>
    <col min="3592" max="3592" width="22.85546875" customWidth="1"/>
    <col min="3593" max="3594" width="20.140625" customWidth="1"/>
    <col min="3595" max="3595" width="5.7109375" customWidth="1"/>
    <col min="3596" max="3596" width="19.5703125" customWidth="1"/>
    <col min="3597" max="3597" width="12.85546875" bestFit="1" customWidth="1"/>
    <col min="3598" max="3598" width="23.140625" customWidth="1"/>
    <col min="3846" max="3846" width="36.85546875" customWidth="1"/>
    <col min="3847" max="3847" width="19.28515625" customWidth="1"/>
    <col min="3848" max="3848" width="22.85546875" customWidth="1"/>
    <col min="3849" max="3850" width="20.140625" customWidth="1"/>
    <col min="3851" max="3851" width="5.7109375" customWidth="1"/>
    <col min="3852" max="3852" width="19.5703125" customWidth="1"/>
    <col min="3853" max="3853" width="12.85546875" bestFit="1" customWidth="1"/>
    <col min="3854" max="3854" width="23.140625" customWidth="1"/>
    <col min="4102" max="4102" width="36.85546875" customWidth="1"/>
    <col min="4103" max="4103" width="19.28515625" customWidth="1"/>
    <col min="4104" max="4104" width="22.85546875" customWidth="1"/>
    <col min="4105" max="4106" width="20.140625" customWidth="1"/>
    <col min="4107" max="4107" width="5.7109375" customWidth="1"/>
    <col min="4108" max="4108" width="19.5703125" customWidth="1"/>
    <col min="4109" max="4109" width="12.85546875" bestFit="1" customWidth="1"/>
    <col min="4110" max="4110" width="23.140625" customWidth="1"/>
    <col min="4358" max="4358" width="36.85546875" customWidth="1"/>
    <col min="4359" max="4359" width="19.28515625" customWidth="1"/>
    <col min="4360" max="4360" width="22.85546875" customWidth="1"/>
    <col min="4361" max="4362" width="20.140625" customWidth="1"/>
    <col min="4363" max="4363" width="5.7109375" customWidth="1"/>
    <col min="4364" max="4364" width="19.5703125" customWidth="1"/>
    <col min="4365" max="4365" width="12.85546875" bestFit="1" customWidth="1"/>
    <col min="4366" max="4366" width="23.140625" customWidth="1"/>
    <col min="4614" max="4614" width="36.85546875" customWidth="1"/>
    <col min="4615" max="4615" width="19.28515625" customWidth="1"/>
    <col min="4616" max="4616" width="22.85546875" customWidth="1"/>
    <col min="4617" max="4618" width="20.140625" customWidth="1"/>
    <col min="4619" max="4619" width="5.7109375" customWidth="1"/>
    <col min="4620" max="4620" width="19.5703125" customWidth="1"/>
    <col min="4621" max="4621" width="12.85546875" bestFit="1" customWidth="1"/>
    <col min="4622" max="4622" width="23.140625" customWidth="1"/>
    <col min="4870" max="4870" width="36.85546875" customWidth="1"/>
    <col min="4871" max="4871" width="19.28515625" customWidth="1"/>
    <col min="4872" max="4872" width="22.85546875" customWidth="1"/>
    <col min="4873" max="4874" width="20.140625" customWidth="1"/>
    <col min="4875" max="4875" width="5.7109375" customWidth="1"/>
    <col min="4876" max="4876" width="19.5703125" customWidth="1"/>
    <col min="4877" max="4877" width="12.85546875" bestFit="1" customWidth="1"/>
    <col min="4878" max="4878" width="23.140625" customWidth="1"/>
    <col min="5126" max="5126" width="36.85546875" customWidth="1"/>
    <col min="5127" max="5127" width="19.28515625" customWidth="1"/>
    <col min="5128" max="5128" width="22.85546875" customWidth="1"/>
    <col min="5129" max="5130" width="20.140625" customWidth="1"/>
    <col min="5131" max="5131" width="5.7109375" customWidth="1"/>
    <col min="5132" max="5132" width="19.5703125" customWidth="1"/>
    <col min="5133" max="5133" width="12.85546875" bestFit="1" customWidth="1"/>
    <col min="5134" max="5134" width="23.140625" customWidth="1"/>
    <col min="5382" max="5382" width="36.85546875" customWidth="1"/>
    <col min="5383" max="5383" width="19.28515625" customWidth="1"/>
    <col min="5384" max="5384" width="22.85546875" customWidth="1"/>
    <col min="5385" max="5386" width="20.140625" customWidth="1"/>
    <col min="5387" max="5387" width="5.7109375" customWidth="1"/>
    <col min="5388" max="5388" width="19.5703125" customWidth="1"/>
    <col min="5389" max="5389" width="12.85546875" bestFit="1" customWidth="1"/>
    <col min="5390" max="5390" width="23.140625" customWidth="1"/>
    <col min="5638" max="5638" width="36.85546875" customWidth="1"/>
    <col min="5639" max="5639" width="19.28515625" customWidth="1"/>
    <col min="5640" max="5640" width="22.85546875" customWidth="1"/>
    <col min="5641" max="5642" width="20.140625" customWidth="1"/>
    <col min="5643" max="5643" width="5.7109375" customWidth="1"/>
    <col min="5644" max="5644" width="19.5703125" customWidth="1"/>
    <col min="5645" max="5645" width="12.85546875" bestFit="1" customWidth="1"/>
    <col min="5646" max="5646" width="23.140625" customWidth="1"/>
    <col min="5894" max="5894" width="36.85546875" customWidth="1"/>
    <col min="5895" max="5895" width="19.28515625" customWidth="1"/>
    <col min="5896" max="5896" width="22.85546875" customWidth="1"/>
    <col min="5897" max="5898" width="20.140625" customWidth="1"/>
    <col min="5899" max="5899" width="5.7109375" customWidth="1"/>
    <col min="5900" max="5900" width="19.5703125" customWidth="1"/>
    <col min="5901" max="5901" width="12.85546875" bestFit="1" customWidth="1"/>
    <col min="5902" max="5902" width="23.140625" customWidth="1"/>
    <col min="6150" max="6150" width="36.85546875" customWidth="1"/>
    <col min="6151" max="6151" width="19.28515625" customWidth="1"/>
    <col min="6152" max="6152" width="22.85546875" customWidth="1"/>
    <col min="6153" max="6154" width="20.140625" customWidth="1"/>
    <col min="6155" max="6155" width="5.7109375" customWidth="1"/>
    <col min="6156" max="6156" width="19.5703125" customWidth="1"/>
    <col min="6157" max="6157" width="12.85546875" bestFit="1" customWidth="1"/>
    <col min="6158" max="6158" width="23.140625" customWidth="1"/>
    <col min="6406" max="6406" width="36.85546875" customWidth="1"/>
    <col min="6407" max="6407" width="19.28515625" customWidth="1"/>
    <col min="6408" max="6408" width="22.85546875" customWidth="1"/>
    <col min="6409" max="6410" width="20.140625" customWidth="1"/>
    <col min="6411" max="6411" width="5.7109375" customWidth="1"/>
    <col min="6412" max="6412" width="19.5703125" customWidth="1"/>
    <col min="6413" max="6413" width="12.85546875" bestFit="1" customWidth="1"/>
    <col min="6414" max="6414" width="23.140625" customWidth="1"/>
    <col min="6662" max="6662" width="36.85546875" customWidth="1"/>
    <col min="6663" max="6663" width="19.28515625" customWidth="1"/>
    <col min="6664" max="6664" width="22.85546875" customWidth="1"/>
    <col min="6665" max="6666" width="20.140625" customWidth="1"/>
    <col min="6667" max="6667" width="5.7109375" customWidth="1"/>
    <col min="6668" max="6668" width="19.5703125" customWidth="1"/>
    <col min="6669" max="6669" width="12.85546875" bestFit="1" customWidth="1"/>
    <col min="6670" max="6670" width="23.140625" customWidth="1"/>
    <col min="6918" max="6918" width="36.85546875" customWidth="1"/>
    <col min="6919" max="6919" width="19.28515625" customWidth="1"/>
    <col min="6920" max="6920" width="22.85546875" customWidth="1"/>
    <col min="6921" max="6922" width="20.140625" customWidth="1"/>
    <col min="6923" max="6923" width="5.7109375" customWidth="1"/>
    <col min="6924" max="6924" width="19.5703125" customWidth="1"/>
    <col min="6925" max="6925" width="12.85546875" bestFit="1" customWidth="1"/>
    <col min="6926" max="6926" width="23.140625" customWidth="1"/>
    <col min="7174" max="7174" width="36.85546875" customWidth="1"/>
    <col min="7175" max="7175" width="19.28515625" customWidth="1"/>
    <col min="7176" max="7176" width="22.85546875" customWidth="1"/>
    <col min="7177" max="7178" width="20.140625" customWidth="1"/>
    <col min="7179" max="7179" width="5.7109375" customWidth="1"/>
    <col min="7180" max="7180" width="19.5703125" customWidth="1"/>
    <col min="7181" max="7181" width="12.85546875" bestFit="1" customWidth="1"/>
    <col min="7182" max="7182" width="23.140625" customWidth="1"/>
    <col min="7430" max="7430" width="36.85546875" customWidth="1"/>
    <col min="7431" max="7431" width="19.28515625" customWidth="1"/>
    <col min="7432" max="7432" width="22.85546875" customWidth="1"/>
    <col min="7433" max="7434" width="20.140625" customWidth="1"/>
    <col min="7435" max="7435" width="5.7109375" customWidth="1"/>
    <col min="7436" max="7436" width="19.5703125" customWidth="1"/>
    <col min="7437" max="7437" width="12.85546875" bestFit="1" customWidth="1"/>
    <col min="7438" max="7438" width="23.140625" customWidth="1"/>
    <col min="7686" max="7686" width="36.85546875" customWidth="1"/>
    <col min="7687" max="7687" width="19.28515625" customWidth="1"/>
    <col min="7688" max="7688" width="22.85546875" customWidth="1"/>
    <col min="7689" max="7690" width="20.140625" customWidth="1"/>
    <col min="7691" max="7691" width="5.7109375" customWidth="1"/>
    <col min="7692" max="7692" width="19.5703125" customWidth="1"/>
    <col min="7693" max="7693" width="12.85546875" bestFit="1" customWidth="1"/>
    <col min="7694" max="7694" width="23.140625" customWidth="1"/>
    <col min="7942" max="7942" width="36.85546875" customWidth="1"/>
    <col min="7943" max="7943" width="19.28515625" customWidth="1"/>
    <col min="7944" max="7944" width="22.85546875" customWidth="1"/>
    <col min="7945" max="7946" width="20.140625" customWidth="1"/>
    <col min="7947" max="7947" width="5.7109375" customWidth="1"/>
    <col min="7948" max="7948" width="19.5703125" customWidth="1"/>
    <col min="7949" max="7949" width="12.85546875" bestFit="1" customWidth="1"/>
    <col min="7950" max="7950" width="23.140625" customWidth="1"/>
    <col min="8198" max="8198" width="36.85546875" customWidth="1"/>
    <col min="8199" max="8199" width="19.28515625" customWidth="1"/>
    <col min="8200" max="8200" width="22.85546875" customWidth="1"/>
    <col min="8201" max="8202" width="20.140625" customWidth="1"/>
    <col min="8203" max="8203" width="5.7109375" customWidth="1"/>
    <col min="8204" max="8204" width="19.5703125" customWidth="1"/>
    <col min="8205" max="8205" width="12.85546875" bestFit="1" customWidth="1"/>
    <col min="8206" max="8206" width="23.140625" customWidth="1"/>
    <col min="8454" max="8454" width="36.85546875" customWidth="1"/>
    <col min="8455" max="8455" width="19.28515625" customWidth="1"/>
    <col min="8456" max="8456" width="22.85546875" customWidth="1"/>
    <col min="8457" max="8458" width="20.140625" customWidth="1"/>
    <col min="8459" max="8459" width="5.7109375" customWidth="1"/>
    <col min="8460" max="8460" width="19.5703125" customWidth="1"/>
    <col min="8461" max="8461" width="12.85546875" bestFit="1" customWidth="1"/>
    <col min="8462" max="8462" width="23.140625" customWidth="1"/>
    <col min="8710" max="8710" width="36.85546875" customWidth="1"/>
    <col min="8711" max="8711" width="19.28515625" customWidth="1"/>
    <col min="8712" max="8712" width="22.85546875" customWidth="1"/>
    <col min="8713" max="8714" width="20.140625" customWidth="1"/>
    <col min="8715" max="8715" width="5.7109375" customWidth="1"/>
    <col min="8716" max="8716" width="19.5703125" customWidth="1"/>
    <col min="8717" max="8717" width="12.85546875" bestFit="1" customWidth="1"/>
    <col min="8718" max="8718" width="23.140625" customWidth="1"/>
    <col min="8966" max="8966" width="36.85546875" customWidth="1"/>
    <col min="8967" max="8967" width="19.28515625" customWidth="1"/>
    <col min="8968" max="8968" width="22.85546875" customWidth="1"/>
    <col min="8969" max="8970" width="20.140625" customWidth="1"/>
    <col min="8971" max="8971" width="5.7109375" customWidth="1"/>
    <col min="8972" max="8972" width="19.5703125" customWidth="1"/>
    <col min="8973" max="8973" width="12.85546875" bestFit="1" customWidth="1"/>
    <col min="8974" max="8974" width="23.140625" customWidth="1"/>
    <col min="9222" max="9222" width="36.85546875" customWidth="1"/>
    <col min="9223" max="9223" width="19.28515625" customWidth="1"/>
    <col min="9224" max="9224" width="22.85546875" customWidth="1"/>
    <col min="9225" max="9226" width="20.140625" customWidth="1"/>
    <col min="9227" max="9227" width="5.7109375" customWidth="1"/>
    <col min="9228" max="9228" width="19.5703125" customWidth="1"/>
    <col min="9229" max="9229" width="12.85546875" bestFit="1" customWidth="1"/>
    <col min="9230" max="9230" width="23.140625" customWidth="1"/>
    <col min="9478" max="9478" width="36.85546875" customWidth="1"/>
    <col min="9479" max="9479" width="19.28515625" customWidth="1"/>
    <col min="9480" max="9480" width="22.85546875" customWidth="1"/>
    <col min="9481" max="9482" width="20.140625" customWidth="1"/>
    <col min="9483" max="9483" width="5.7109375" customWidth="1"/>
    <col min="9484" max="9484" width="19.5703125" customWidth="1"/>
    <col min="9485" max="9485" width="12.85546875" bestFit="1" customWidth="1"/>
    <col min="9486" max="9486" width="23.140625" customWidth="1"/>
    <col min="9734" max="9734" width="36.85546875" customWidth="1"/>
    <col min="9735" max="9735" width="19.28515625" customWidth="1"/>
    <col min="9736" max="9736" width="22.85546875" customWidth="1"/>
    <col min="9737" max="9738" width="20.140625" customWidth="1"/>
    <col min="9739" max="9739" width="5.7109375" customWidth="1"/>
    <col min="9740" max="9740" width="19.5703125" customWidth="1"/>
    <col min="9741" max="9741" width="12.85546875" bestFit="1" customWidth="1"/>
    <col min="9742" max="9742" width="23.140625" customWidth="1"/>
    <col min="9990" max="9990" width="36.85546875" customWidth="1"/>
    <col min="9991" max="9991" width="19.28515625" customWidth="1"/>
    <col min="9992" max="9992" width="22.85546875" customWidth="1"/>
    <col min="9993" max="9994" width="20.140625" customWidth="1"/>
    <col min="9995" max="9995" width="5.7109375" customWidth="1"/>
    <col min="9996" max="9996" width="19.5703125" customWidth="1"/>
    <col min="9997" max="9997" width="12.85546875" bestFit="1" customWidth="1"/>
    <col min="9998" max="9998" width="23.140625" customWidth="1"/>
    <col min="10246" max="10246" width="36.85546875" customWidth="1"/>
    <col min="10247" max="10247" width="19.28515625" customWidth="1"/>
    <col min="10248" max="10248" width="22.85546875" customWidth="1"/>
    <col min="10249" max="10250" width="20.140625" customWidth="1"/>
    <col min="10251" max="10251" width="5.7109375" customWidth="1"/>
    <col min="10252" max="10252" width="19.5703125" customWidth="1"/>
    <col min="10253" max="10253" width="12.85546875" bestFit="1" customWidth="1"/>
    <col min="10254" max="10254" width="23.140625" customWidth="1"/>
    <col min="10502" max="10502" width="36.85546875" customWidth="1"/>
    <col min="10503" max="10503" width="19.28515625" customWidth="1"/>
    <col min="10504" max="10504" width="22.85546875" customWidth="1"/>
    <col min="10505" max="10506" width="20.140625" customWidth="1"/>
    <col min="10507" max="10507" width="5.7109375" customWidth="1"/>
    <col min="10508" max="10508" width="19.5703125" customWidth="1"/>
    <col min="10509" max="10509" width="12.85546875" bestFit="1" customWidth="1"/>
    <col min="10510" max="10510" width="23.140625" customWidth="1"/>
    <col min="10758" max="10758" width="36.85546875" customWidth="1"/>
    <col min="10759" max="10759" width="19.28515625" customWidth="1"/>
    <col min="10760" max="10760" width="22.85546875" customWidth="1"/>
    <col min="10761" max="10762" width="20.140625" customWidth="1"/>
    <col min="10763" max="10763" width="5.7109375" customWidth="1"/>
    <col min="10764" max="10764" width="19.5703125" customWidth="1"/>
    <col min="10765" max="10765" width="12.85546875" bestFit="1" customWidth="1"/>
    <col min="10766" max="10766" width="23.140625" customWidth="1"/>
    <col min="11014" max="11014" width="36.85546875" customWidth="1"/>
    <col min="11015" max="11015" width="19.28515625" customWidth="1"/>
    <col min="11016" max="11016" width="22.85546875" customWidth="1"/>
    <col min="11017" max="11018" width="20.140625" customWidth="1"/>
    <col min="11019" max="11019" width="5.7109375" customWidth="1"/>
    <col min="11020" max="11020" width="19.5703125" customWidth="1"/>
    <col min="11021" max="11021" width="12.85546875" bestFit="1" customWidth="1"/>
    <col min="11022" max="11022" width="23.140625" customWidth="1"/>
    <col min="11270" max="11270" width="36.85546875" customWidth="1"/>
    <col min="11271" max="11271" width="19.28515625" customWidth="1"/>
    <col min="11272" max="11272" width="22.85546875" customWidth="1"/>
    <col min="11273" max="11274" width="20.140625" customWidth="1"/>
    <col min="11275" max="11275" width="5.7109375" customWidth="1"/>
    <col min="11276" max="11276" width="19.5703125" customWidth="1"/>
    <col min="11277" max="11277" width="12.85546875" bestFit="1" customWidth="1"/>
    <col min="11278" max="11278" width="23.140625" customWidth="1"/>
    <col min="11526" max="11526" width="36.85546875" customWidth="1"/>
    <col min="11527" max="11527" width="19.28515625" customWidth="1"/>
    <col min="11528" max="11528" width="22.85546875" customWidth="1"/>
    <col min="11529" max="11530" width="20.140625" customWidth="1"/>
    <col min="11531" max="11531" width="5.7109375" customWidth="1"/>
    <col min="11532" max="11532" width="19.5703125" customWidth="1"/>
    <col min="11533" max="11533" width="12.85546875" bestFit="1" customWidth="1"/>
    <col min="11534" max="11534" width="23.140625" customWidth="1"/>
    <col min="11782" max="11782" width="36.85546875" customWidth="1"/>
    <col min="11783" max="11783" width="19.28515625" customWidth="1"/>
    <col min="11784" max="11784" width="22.85546875" customWidth="1"/>
    <col min="11785" max="11786" width="20.140625" customWidth="1"/>
    <col min="11787" max="11787" width="5.7109375" customWidth="1"/>
    <col min="11788" max="11788" width="19.5703125" customWidth="1"/>
    <col min="11789" max="11789" width="12.85546875" bestFit="1" customWidth="1"/>
    <col min="11790" max="11790" width="23.140625" customWidth="1"/>
    <col min="12038" max="12038" width="36.85546875" customWidth="1"/>
    <col min="12039" max="12039" width="19.28515625" customWidth="1"/>
    <col min="12040" max="12040" width="22.85546875" customWidth="1"/>
    <col min="12041" max="12042" width="20.140625" customWidth="1"/>
    <col min="12043" max="12043" width="5.7109375" customWidth="1"/>
    <col min="12044" max="12044" width="19.5703125" customWidth="1"/>
    <col min="12045" max="12045" width="12.85546875" bestFit="1" customWidth="1"/>
    <col min="12046" max="12046" width="23.140625" customWidth="1"/>
    <col min="12294" max="12294" width="36.85546875" customWidth="1"/>
    <col min="12295" max="12295" width="19.28515625" customWidth="1"/>
    <col min="12296" max="12296" width="22.85546875" customWidth="1"/>
    <col min="12297" max="12298" width="20.140625" customWidth="1"/>
    <col min="12299" max="12299" width="5.7109375" customWidth="1"/>
    <col min="12300" max="12300" width="19.5703125" customWidth="1"/>
    <col min="12301" max="12301" width="12.85546875" bestFit="1" customWidth="1"/>
    <col min="12302" max="12302" width="23.140625" customWidth="1"/>
    <col min="12550" max="12550" width="36.85546875" customWidth="1"/>
    <col min="12551" max="12551" width="19.28515625" customWidth="1"/>
    <col min="12552" max="12552" width="22.85546875" customWidth="1"/>
    <col min="12553" max="12554" width="20.140625" customWidth="1"/>
    <col min="12555" max="12555" width="5.7109375" customWidth="1"/>
    <col min="12556" max="12556" width="19.5703125" customWidth="1"/>
    <col min="12557" max="12557" width="12.85546875" bestFit="1" customWidth="1"/>
    <col min="12558" max="12558" width="23.140625" customWidth="1"/>
    <col min="12806" max="12806" width="36.85546875" customWidth="1"/>
    <col min="12807" max="12807" width="19.28515625" customWidth="1"/>
    <col min="12808" max="12808" width="22.85546875" customWidth="1"/>
    <col min="12809" max="12810" width="20.140625" customWidth="1"/>
    <col min="12811" max="12811" width="5.7109375" customWidth="1"/>
    <col min="12812" max="12812" width="19.5703125" customWidth="1"/>
    <col min="12813" max="12813" width="12.85546875" bestFit="1" customWidth="1"/>
    <col min="12814" max="12814" width="23.140625" customWidth="1"/>
    <col min="13062" max="13062" width="36.85546875" customWidth="1"/>
    <col min="13063" max="13063" width="19.28515625" customWidth="1"/>
    <col min="13064" max="13064" width="22.85546875" customWidth="1"/>
    <col min="13065" max="13066" width="20.140625" customWidth="1"/>
    <col min="13067" max="13067" width="5.7109375" customWidth="1"/>
    <col min="13068" max="13068" width="19.5703125" customWidth="1"/>
    <col min="13069" max="13069" width="12.85546875" bestFit="1" customWidth="1"/>
    <col min="13070" max="13070" width="23.140625" customWidth="1"/>
    <col min="13318" max="13318" width="36.85546875" customWidth="1"/>
    <col min="13319" max="13319" width="19.28515625" customWidth="1"/>
    <col min="13320" max="13320" width="22.85546875" customWidth="1"/>
    <col min="13321" max="13322" width="20.140625" customWidth="1"/>
    <col min="13323" max="13323" width="5.7109375" customWidth="1"/>
    <col min="13324" max="13324" width="19.5703125" customWidth="1"/>
    <col min="13325" max="13325" width="12.85546875" bestFit="1" customWidth="1"/>
    <col min="13326" max="13326" width="23.140625" customWidth="1"/>
    <col min="13574" max="13574" width="36.85546875" customWidth="1"/>
    <col min="13575" max="13575" width="19.28515625" customWidth="1"/>
    <col min="13576" max="13576" width="22.85546875" customWidth="1"/>
    <col min="13577" max="13578" width="20.140625" customWidth="1"/>
    <col min="13579" max="13579" width="5.7109375" customWidth="1"/>
    <col min="13580" max="13580" width="19.5703125" customWidth="1"/>
    <col min="13581" max="13581" width="12.85546875" bestFit="1" customWidth="1"/>
    <col min="13582" max="13582" width="23.140625" customWidth="1"/>
    <col min="13830" max="13830" width="36.85546875" customWidth="1"/>
    <col min="13831" max="13831" width="19.28515625" customWidth="1"/>
    <col min="13832" max="13832" width="22.85546875" customWidth="1"/>
    <col min="13833" max="13834" width="20.140625" customWidth="1"/>
    <col min="13835" max="13835" width="5.7109375" customWidth="1"/>
    <col min="13836" max="13836" width="19.5703125" customWidth="1"/>
    <col min="13837" max="13837" width="12.85546875" bestFit="1" customWidth="1"/>
    <col min="13838" max="13838" width="23.140625" customWidth="1"/>
    <col min="14086" max="14086" width="36.85546875" customWidth="1"/>
    <col min="14087" max="14087" width="19.28515625" customWidth="1"/>
    <col min="14088" max="14088" width="22.85546875" customWidth="1"/>
    <col min="14089" max="14090" width="20.140625" customWidth="1"/>
    <col min="14091" max="14091" width="5.7109375" customWidth="1"/>
    <col min="14092" max="14092" width="19.5703125" customWidth="1"/>
    <col min="14093" max="14093" width="12.85546875" bestFit="1" customWidth="1"/>
    <col min="14094" max="14094" width="23.140625" customWidth="1"/>
    <col min="14342" max="14342" width="36.85546875" customWidth="1"/>
    <col min="14343" max="14343" width="19.28515625" customWidth="1"/>
    <col min="14344" max="14344" width="22.85546875" customWidth="1"/>
    <col min="14345" max="14346" width="20.140625" customWidth="1"/>
    <col min="14347" max="14347" width="5.7109375" customWidth="1"/>
    <col min="14348" max="14348" width="19.5703125" customWidth="1"/>
    <col min="14349" max="14349" width="12.85546875" bestFit="1" customWidth="1"/>
    <col min="14350" max="14350" width="23.140625" customWidth="1"/>
    <col min="14598" max="14598" width="36.85546875" customWidth="1"/>
    <col min="14599" max="14599" width="19.28515625" customWidth="1"/>
    <col min="14600" max="14600" width="22.85546875" customWidth="1"/>
    <col min="14601" max="14602" width="20.140625" customWidth="1"/>
    <col min="14603" max="14603" width="5.7109375" customWidth="1"/>
    <col min="14604" max="14604" width="19.5703125" customWidth="1"/>
    <col min="14605" max="14605" width="12.85546875" bestFit="1" customWidth="1"/>
    <col min="14606" max="14606" width="23.140625" customWidth="1"/>
    <col min="14854" max="14854" width="36.85546875" customWidth="1"/>
    <col min="14855" max="14855" width="19.28515625" customWidth="1"/>
    <col min="14856" max="14856" width="22.85546875" customWidth="1"/>
    <col min="14857" max="14858" width="20.140625" customWidth="1"/>
    <col min="14859" max="14859" width="5.7109375" customWidth="1"/>
    <col min="14860" max="14860" width="19.5703125" customWidth="1"/>
    <col min="14861" max="14861" width="12.85546875" bestFit="1" customWidth="1"/>
    <col min="14862" max="14862" width="23.140625" customWidth="1"/>
    <col min="15110" max="15110" width="36.85546875" customWidth="1"/>
    <col min="15111" max="15111" width="19.28515625" customWidth="1"/>
    <col min="15112" max="15112" width="22.85546875" customWidth="1"/>
    <col min="15113" max="15114" width="20.140625" customWidth="1"/>
    <col min="15115" max="15115" width="5.7109375" customWidth="1"/>
    <col min="15116" max="15116" width="19.5703125" customWidth="1"/>
    <col min="15117" max="15117" width="12.85546875" bestFit="1" customWidth="1"/>
    <col min="15118" max="15118" width="23.140625" customWidth="1"/>
    <col min="15366" max="15366" width="36.85546875" customWidth="1"/>
    <col min="15367" max="15367" width="19.28515625" customWidth="1"/>
    <col min="15368" max="15368" width="22.85546875" customWidth="1"/>
    <col min="15369" max="15370" width="20.140625" customWidth="1"/>
    <col min="15371" max="15371" width="5.7109375" customWidth="1"/>
    <col min="15372" max="15372" width="19.5703125" customWidth="1"/>
    <col min="15373" max="15373" width="12.85546875" bestFit="1" customWidth="1"/>
    <col min="15374" max="15374" width="23.140625" customWidth="1"/>
    <col min="15622" max="15622" width="36.85546875" customWidth="1"/>
    <col min="15623" max="15623" width="19.28515625" customWidth="1"/>
    <col min="15624" max="15624" width="22.85546875" customWidth="1"/>
    <col min="15625" max="15626" width="20.140625" customWidth="1"/>
    <col min="15627" max="15627" width="5.7109375" customWidth="1"/>
    <col min="15628" max="15628" width="19.5703125" customWidth="1"/>
    <col min="15629" max="15629" width="12.85546875" bestFit="1" customWidth="1"/>
    <col min="15630" max="15630" width="23.140625" customWidth="1"/>
    <col min="15878" max="15878" width="36.85546875" customWidth="1"/>
    <col min="15879" max="15879" width="19.28515625" customWidth="1"/>
    <col min="15880" max="15880" width="22.85546875" customWidth="1"/>
    <col min="15881" max="15882" width="20.140625" customWidth="1"/>
    <col min="15883" max="15883" width="5.7109375" customWidth="1"/>
    <col min="15884" max="15884" width="19.5703125" customWidth="1"/>
    <col min="15885" max="15885" width="12.85546875" bestFit="1" customWidth="1"/>
    <col min="15886" max="15886" width="23.140625" customWidth="1"/>
    <col min="16134" max="16134" width="36.85546875" customWidth="1"/>
    <col min="16135" max="16135" width="19.28515625" customWidth="1"/>
    <col min="16136" max="16136" width="22.85546875" customWidth="1"/>
    <col min="16137" max="16138" width="20.140625" customWidth="1"/>
    <col min="16139" max="16139" width="5.7109375" customWidth="1"/>
    <col min="16140" max="16140" width="19.5703125" customWidth="1"/>
    <col min="16141" max="16141" width="12.85546875" bestFit="1" customWidth="1"/>
    <col min="16142" max="16142" width="23.140625" customWidth="1"/>
  </cols>
  <sheetData>
    <row r="3" spans="2:14" ht="25.5" customHeight="1">
      <c r="B3" s="160" t="s">
        <v>147</v>
      </c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</row>
    <row r="4" spans="2:14" ht="38.25" customHeight="1">
      <c r="B4" s="162" t="s">
        <v>208</v>
      </c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</row>
    <row r="5" spans="2:14" ht="15.75">
      <c r="B5" s="125" t="s">
        <v>90</v>
      </c>
      <c r="C5" s="125" t="s">
        <v>2</v>
      </c>
      <c r="D5" s="125" t="s">
        <v>148</v>
      </c>
      <c r="E5" s="125" t="s">
        <v>4</v>
      </c>
      <c r="F5" s="127" t="s">
        <v>149</v>
      </c>
      <c r="G5" s="125" t="s">
        <v>92</v>
      </c>
      <c r="H5" s="156" t="s">
        <v>93</v>
      </c>
      <c r="I5" s="157"/>
      <c r="J5" s="157"/>
      <c r="K5" s="157"/>
      <c r="L5" s="157"/>
      <c r="M5" s="157"/>
      <c r="N5" s="125" t="s">
        <v>94</v>
      </c>
    </row>
    <row r="6" spans="2:14" ht="15.75">
      <c r="B6" s="126"/>
      <c r="C6" s="126"/>
      <c r="D6" s="126"/>
      <c r="E6" s="126"/>
      <c r="F6" s="128"/>
      <c r="G6" s="129"/>
      <c r="H6" s="125" t="s">
        <v>95</v>
      </c>
      <c r="I6" s="156" t="s">
        <v>96</v>
      </c>
      <c r="J6" s="157"/>
      <c r="K6" s="157"/>
      <c r="L6" s="157"/>
      <c r="M6" s="157"/>
      <c r="N6" s="129"/>
    </row>
    <row r="7" spans="2:14" ht="63">
      <c r="B7" s="126"/>
      <c r="C7" s="126"/>
      <c r="D7" s="126"/>
      <c r="E7" s="126"/>
      <c r="F7" s="128"/>
      <c r="G7" s="129"/>
      <c r="H7" s="129"/>
      <c r="I7" s="34" t="s">
        <v>97</v>
      </c>
      <c r="J7" s="34" t="s">
        <v>98</v>
      </c>
      <c r="K7" s="127" t="s">
        <v>99</v>
      </c>
      <c r="L7" s="137"/>
      <c r="M7" s="34" t="s">
        <v>100</v>
      </c>
      <c r="N7" s="133"/>
    </row>
    <row r="8" spans="2:14">
      <c r="B8" s="6">
        <v>1</v>
      </c>
      <c r="C8" s="6">
        <v>2</v>
      </c>
      <c r="D8" s="6">
        <v>3</v>
      </c>
      <c r="E8" s="6">
        <v>4</v>
      </c>
      <c r="F8" s="6">
        <v>5</v>
      </c>
      <c r="G8" s="6">
        <v>6</v>
      </c>
      <c r="H8" s="6">
        <v>7</v>
      </c>
      <c r="I8" s="6">
        <v>8</v>
      </c>
      <c r="J8" s="6">
        <v>9</v>
      </c>
      <c r="K8" s="119">
        <v>10</v>
      </c>
      <c r="L8" s="120"/>
      <c r="M8" s="6">
        <v>11</v>
      </c>
      <c r="N8" s="6">
        <v>12</v>
      </c>
    </row>
    <row r="9" spans="2:14" ht="15.75">
      <c r="B9" s="97" t="s">
        <v>104</v>
      </c>
      <c r="C9" s="97">
        <v>600</v>
      </c>
      <c r="D9" s="97">
        <v>60013</v>
      </c>
      <c r="E9" s="97">
        <v>6300</v>
      </c>
      <c r="F9" s="154" t="s">
        <v>150</v>
      </c>
      <c r="G9" s="144">
        <v>112500</v>
      </c>
      <c r="H9" s="106">
        <v>112500</v>
      </c>
      <c r="I9" s="106">
        <v>112500</v>
      </c>
      <c r="J9" s="106">
        <v>0</v>
      </c>
      <c r="K9" s="63" t="s">
        <v>107</v>
      </c>
      <c r="L9" s="64">
        <v>0</v>
      </c>
      <c r="M9" s="103">
        <v>0</v>
      </c>
      <c r="N9" s="96" t="s">
        <v>151</v>
      </c>
    </row>
    <row r="10" spans="2:14" ht="15.75">
      <c r="B10" s="97"/>
      <c r="C10" s="97"/>
      <c r="D10" s="97"/>
      <c r="E10" s="97"/>
      <c r="F10" s="158"/>
      <c r="G10" s="144"/>
      <c r="H10" s="107"/>
      <c r="I10" s="107"/>
      <c r="J10" s="107"/>
      <c r="K10" s="65" t="s">
        <v>109</v>
      </c>
      <c r="L10" s="66">
        <v>0</v>
      </c>
      <c r="M10" s="104"/>
      <c r="N10" s="97"/>
    </row>
    <row r="11" spans="2:14" ht="78.75" customHeight="1">
      <c r="B11" s="98"/>
      <c r="C11" s="98"/>
      <c r="D11" s="98"/>
      <c r="E11" s="98"/>
      <c r="F11" s="159"/>
      <c r="G11" s="145"/>
      <c r="H11" s="108"/>
      <c r="I11" s="108"/>
      <c r="J11" s="108"/>
      <c r="K11" s="67" t="s">
        <v>110</v>
      </c>
      <c r="L11" s="68">
        <v>0</v>
      </c>
      <c r="M11" s="105"/>
      <c r="N11" s="98"/>
    </row>
    <row r="12" spans="2:14" ht="15.75">
      <c r="B12" s="49"/>
      <c r="C12" s="49"/>
      <c r="D12" s="49"/>
      <c r="E12" s="49"/>
      <c r="F12" s="139" t="s">
        <v>152</v>
      </c>
      <c r="G12" s="69"/>
      <c r="H12" s="41"/>
      <c r="I12" s="41"/>
      <c r="J12" s="41"/>
      <c r="K12" s="63" t="s">
        <v>107</v>
      </c>
      <c r="L12" s="66">
        <v>0</v>
      </c>
      <c r="M12" s="52"/>
      <c r="N12" s="96" t="s">
        <v>153</v>
      </c>
    </row>
    <row r="13" spans="2:14" ht="15.75">
      <c r="B13" s="49" t="s">
        <v>111</v>
      </c>
      <c r="C13" s="49">
        <v>600</v>
      </c>
      <c r="D13" s="49">
        <v>60014</v>
      </c>
      <c r="E13" s="49">
        <v>6050</v>
      </c>
      <c r="F13" s="140"/>
      <c r="G13" s="41">
        <v>376355</v>
      </c>
      <c r="H13" s="41">
        <v>376355</v>
      </c>
      <c r="I13" s="41">
        <v>376355</v>
      </c>
      <c r="J13" s="41">
        <v>0</v>
      </c>
      <c r="K13" s="65" t="s">
        <v>109</v>
      </c>
      <c r="L13" s="66">
        <v>0</v>
      </c>
      <c r="M13" s="52"/>
      <c r="N13" s="97"/>
    </row>
    <row r="14" spans="2:14" ht="15.75">
      <c r="B14" s="49"/>
      <c r="C14" s="54"/>
      <c r="D14" s="54"/>
      <c r="E14" s="54"/>
      <c r="F14" s="141"/>
      <c r="G14" s="44"/>
      <c r="H14" s="41"/>
      <c r="I14" s="41"/>
      <c r="J14" s="41"/>
      <c r="K14" s="67" t="s">
        <v>110</v>
      </c>
      <c r="L14" s="66">
        <v>0</v>
      </c>
      <c r="M14" s="52"/>
      <c r="N14" s="98"/>
    </row>
    <row r="15" spans="2:14" ht="15.75">
      <c r="B15" s="96" t="s">
        <v>113</v>
      </c>
      <c r="C15" s="97">
        <v>600</v>
      </c>
      <c r="D15" s="97">
        <v>60014</v>
      </c>
      <c r="E15" s="97">
        <v>6050</v>
      </c>
      <c r="F15" s="140" t="s">
        <v>154</v>
      </c>
      <c r="G15" s="144">
        <v>218668</v>
      </c>
      <c r="H15" s="106">
        <v>218668</v>
      </c>
      <c r="I15" s="106">
        <v>218668</v>
      </c>
      <c r="J15" s="106">
        <v>0</v>
      </c>
      <c r="K15" s="63" t="s">
        <v>107</v>
      </c>
      <c r="L15" s="64">
        <v>0</v>
      </c>
      <c r="M15" s="103">
        <v>0</v>
      </c>
      <c r="N15" s="96" t="s">
        <v>153</v>
      </c>
    </row>
    <row r="16" spans="2:14" ht="15.75">
      <c r="B16" s="97"/>
      <c r="C16" s="97"/>
      <c r="D16" s="97"/>
      <c r="E16" s="97"/>
      <c r="F16" s="142"/>
      <c r="G16" s="144"/>
      <c r="H16" s="107"/>
      <c r="I16" s="107"/>
      <c r="J16" s="107"/>
      <c r="K16" s="65" t="s">
        <v>109</v>
      </c>
      <c r="L16" s="66">
        <v>0</v>
      </c>
      <c r="M16" s="104"/>
      <c r="N16" s="97"/>
    </row>
    <row r="17" spans="2:14" ht="15.75">
      <c r="B17" s="98"/>
      <c r="C17" s="98"/>
      <c r="D17" s="98"/>
      <c r="E17" s="98"/>
      <c r="F17" s="143"/>
      <c r="G17" s="145"/>
      <c r="H17" s="108"/>
      <c r="I17" s="108"/>
      <c r="J17" s="108"/>
      <c r="K17" s="67" t="s">
        <v>110</v>
      </c>
      <c r="L17" s="68">
        <v>0</v>
      </c>
      <c r="M17" s="105"/>
      <c r="N17" s="98"/>
    </row>
    <row r="18" spans="2:14" ht="15.75">
      <c r="B18" s="49"/>
      <c r="C18" s="49"/>
      <c r="D18" s="49"/>
      <c r="E18" s="49"/>
      <c r="F18" s="139" t="s">
        <v>155</v>
      </c>
      <c r="G18" s="69"/>
      <c r="H18" s="41"/>
      <c r="I18" s="41"/>
      <c r="J18" s="41"/>
      <c r="K18" s="63" t="s">
        <v>107</v>
      </c>
      <c r="L18" s="66">
        <v>0</v>
      </c>
      <c r="M18" s="52"/>
      <c r="N18" s="96" t="s">
        <v>153</v>
      </c>
    </row>
    <row r="19" spans="2:14" ht="15.75">
      <c r="B19" s="49" t="s">
        <v>115</v>
      </c>
      <c r="C19" s="49">
        <v>600</v>
      </c>
      <c r="D19" s="49">
        <v>60014</v>
      </c>
      <c r="E19" s="49">
        <v>6050</v>
      </c>
      <c r="F19" s="140"/>
      <c r="G19" s="69">
        <v>436629</v>
      </c>
      <c r="H19" s="41">
        <v>436629</v>
      </c>
      <c r="I19" s="41">
        <v>386629</v>
      </c>
      <c r="J19" s="41">
        <v>50000</v>
      </c>
      <c r="K19" s="65" t="s">
        <v>109</v>
      </c>
      <c r="L19" s="66">
        <v>0</v>
      </c>
      <c r="M19" s="52">
        <v>0</v>
      </c>
      <c r="N19" s="97"/>
    </row>
    <row r="20" spans="2:14" ht="15.75">
      <c r="B20" s="54"/>
      <c r="C20" s="54"/>
      <c r="D20" s="54"/>
      <c r="E20" s="54"/>
      <c r="F20" s="141"/>
      <c r="G20" s="70"/>
      <c r="H20" s="44"/>
      <c r="I20" s="44"/>
      <c r="J20" s="44"/>
      <c r="K20" s="67" t="s">
        <v>110</v>
      </c>
      <c r="L20" s="68">
        <v>0</v>
      </c>
      <c r="M20" s="71"/>
      <c r="N20" s="98"/>
    </row>
    <row r="21" spans="2:14" ht="15.75">
      <c r="B21" s="49"/>
      <c r="C21" s="49"/>
      <c r="D21" s="49"/>
      <c r="E21" s="49"/>
      <c r="F21" s="139" t="s">
        <v>156</v>
      </c>
      <c r="G21" s="69"/>
      <c r="H21" s="41"/>
      <c r="I21" s="41"/>
      <c r="J21" s="41"/>
      <c r="K21" s="63" t="s">
        <v>107</v>
      </c>
      <c r="L21" s="66">
        <v>0</v>
      </c>
      <c r="M21" s="52"/>
      <c r="N21" s="96" t="s">
        <v>153</v>
      </c>
    </row>
    <row r="22" spans="2:14" ht="15.75">
      <c r="B22" s="49" t="s">
        <v>117</v>
      </c>
      <c r="C22" s="49">
        <v>600</v>
      </c>
      <c r="D22" s="49">
        <v>60014</v>
      </c>
      <c r="E22" s="49">
        <v>6050</v>
      </c>
      <c r="F22" s="140"/>
      <c r="G22" s="69">
        <v>555155</v>
      </c>
      <c r="H22" s="41">
        <v>555155</v>
      </c>
      <c r="I22" s="41">
        <v>555155</v>
      </c>
      <c r="J22" s="41">
        <v>0</v>
      </c>
      <c r="K22" s="65" t="s">
        <v>109</v>
      </c>
      <c r="L22" s="66">
        <v>0</v>
      </c>
      <c r="M22" s="52">
        <v>0</v>
      </c>
      <c r="N22" s="97"/>
    </row>
    <row r="23" spans="2:14" ht="15.75">
      <c r="B23" s="49"/>
      <c r="C23" s="54"/>
      <c r="D23" s="54"/>
      <c r="E23" s="54"/>
      <c r="F23" s="141"/>
      <c r="G23" s="44"/>
      <c r="H23" s="41"/>
      <c r="I23" s="41"/>
      <c r="J23" s="41"/>
      <c r="K23" s="67" t="s">
        <v>110</v>
      </c>
      <c r="L23" s="66">
        <v>0</v>
      </c>
      <c r="M23" s="52"/>
      <c r="N23" s="98"/>
    </row>
    <row r="24" spans="2:14" ht="15.75">
      <c r="B24" s="96" t="s">
        <v>121</v>
      </c>
      <c r="C24" s="97">
        <v>600</v>
      </c>
      <c r="D24" s="97">
        <v>60014</v>
      </c>
      <c r="E24" s="97">
        <v>6050</v>
      </c>
      <c r="F24" s="139" t="s">
        <v>157</v>
      </c>
      <c r="G24" s="144">
        <v>90652</v>
      </c>
      <c r="H24" s="106">
        <v>90652</v>
      </c>
      <c r="I24" s="106">
        <v>90652</v>
      </c>
      <c r="J24" s="106">
        <v>0</v>
      </c>
      <c r="K24" s="63" t="s">
        <v>107</v>
      </c>
      <c r="L24" s="64">
        <v>0</v>
      </c>
      <c r="M24" s="103">
        <v>0</v>
      </c>
      <c r="N24" s="96" t="s">
        <v>153</v>
      </c>
    </row>
    <row r="25" spans="2:14" ht="15.75">
      <c r="B25" s="97"/>
      <c r="C25" s="97"/>
      <c r="D25" s="97"/>
      <c r="E25" s="97"/>
      <c r="F25" s="142"/>
      <c r="G25" s="144"/>
      <c r="H25" s="107"/>
      <c r="I25" s="107"/>
      <c r="J25" s="107"/>
      <c r="K25" s="65" t="s">
        <v>109</v>
      </c>
      <c r="L25" s="66">
        <v>0</v>
      </c>
      <c r="M25" s="104"/>
      <c r="N25" s="97"/>
    </row>
    <row r="26" spans="2:14" ht="15.75">
      <c r="B26" s="98"/>
      <c r="C26" s="98"/>
      <c r="D26" s="98"/>
      <c r="E26" s="98"/>
      <c r="F26" s="143"/>
      <c r="G26" s="145"/>
      <c r="H26" s="108"/>
      <c r="I26" s="108"/>
      <c r="J26" s="108"/>
      <c r="K26" s="67" t="s">
        <v>110</v>
      </c>
      <c r="L26" s="68">
        <v>0</v>
      </c>
      <c r="M26" s="105"/>
      <c r="N26" s="98"/>
    </row>
    <row r="27" spans="2:14" ht="15.75">
      <c r="B27" s="96" t="s">
        <v>124</v>
      </c>
      <c r="C27" s="97">
        <v>600</v>
      </c>
      <c r="D27" s="97">
        <v>60014</v>
      </c>
      <c r="E27" s="97">
        <v>6050</v>
      </c>
      <c r="F27" s="140" t="s">
        <v>158</v>
      </c>
      <c r="G27" s="144">
        <v>236605</v>
      </c>
      <c r="H27" s="106">
        <v>236605</v>
      </c>
      <c r="I27" s="106">
        <v>36605</v>
      </c>
      <c r="J27" s="106">
        <v>200000</v>
      </c>
      <c r="K27" s="63" t="s">
        <v>107</v>
      </c>
      <c r="L27" s="64">
        <v>0</v>
      </c>
      <c r="M27" s="103">
        <v>0</v>
      </c>
      <c r="N27" s="96" t="s">
        <v>153</v>
      </c>
    </row>
    <row r="28" spans="2:14" ht="15.75">
      <c r="B28" s="97"/>
      <c r="C28" s="97"/>
      <c r="D28" s="97"/>
      <c r="E28" s="97"/>
      <c r="F28" s="142"/>
      <c r="G28" s="144"/>
      <c r="H28" s="107"/>
      <c r="I28" s="107"/>
      <c r="J28" s="107"/>
      <c r="K28" s="65" t="s">
        <v>109</v>
      </c>
      <c r="L28" s="66">
        <v>0</v>
      </c>
      <c r="M28" s="104"/>
      <c r="N28" s="97"/>
    </row>
    <row r="29" spans="2:14" ht="15.75">
      <c r="B29" s="98"/>
      <c r="C29" s="98"/>
      <c r="D29" s="98"/>
      <c r="E29" s="98"/>
      <c r="F29" s="143"/>
      <c r="G29" s="145"/>
      <c r="H29" s="108"/>
      <c r="I29" s="108"/>
      <c r="J29" s="108"/>
      <c r="K29" s="67" t="s">
        <v>110</v>
      </c>
      <c r="L29" s="68">
        <v>0</v>
      </c>
      <c r="M29" s="105"/>
      <c r="N29" s="98"/>
    </row>
    <row r="30" spans="2:14" ht="15.75">
      <c r="B30" s="96" t="s">
        <v>127</v>
      </c>
      <c r="C30" s="97">
        <v>600</v>
      </c>
      <c r="D30" s="97">
        <v>60014</v>
      </c>
      <c r="E30" s="97">
        <v>6050</v>
      </c>
      <c r="F30" s="140" t="s">
        <v>159</v>
      </c>
      <c r="G30" s="144">
        <v>474986</v>
      </c>
      <c r="H30" s="106">
        <v>474986</v>
      </c>
      <c r="I30" s="106">
        <v>74986</v>
      </c>
      <c r="J30" s="106">
        <v>400000</v>
      </c>
      <c r="K30" s="63" t="s">
        <v>107</v>
      </c>
      <c r="L30" s="64">
        <v>0</v>
      </c>
      <c r="M30" s="103">
        <v>0</v>
      </c>
      <c r="N30" s="96" t="s">
        <v>153</v>
      </c>
    </row>
    <row r="31" spans="2:14" ht="15.75">
      <c r="B31" s="97"/>
      <c r="C31" s="97"/>
      <c r="D31" s="97"/>
      <c r="E31" s="97"/>
      <c r="F31" s="142"/>
      <c r="G31" s="144"/>
      <c r="H31" s="107"/>
      <c r="I31" s="107"/>
      <c r="J31" s="107"/>
      <c r="K31" s="65" t="s">
        <v>109</v>
      </c>
      <c r="L31" s="66">
        <v>0</v>
      </c>
      <c r="M31" s="104"/>
      <c r="N31" s="97"/>
    </row>
    <row r="32" spans="2:14" ht="15.75">
      <c r="B32" s="98"/>
      <c r="C32" s="98"/>
      <c r="D32" s="98"/>
      <c r="E32" s="98"/>
      <c r="F32" s="143"/>
      <c r="G32" s="145"/>
      <c r="H32" s="108"/>
      <c r="I32" s="108"/>
      <c r="J32" s="108"/>
      <c r="K32" s="67" t="s">
        <v>110</v>
      </c>
      <c r="L32" s="68">
        <v>0</v>
      </c>
      <c r="M32" s="105"/>
      <c r="N32" s="98"/>
    </row>
    <row r="33" spans="2:14" ht="15.75">
      <c r="B33" s="49"/>
      <c r="C33" s="49"/>
      <c r="D33" s="49"/>
      <c r="E33" s="49"/>
      <c r="F33" s="139" t="s">
        <v>160</v>
      </c>
      <c r="G33" s="69"/>
      <c r="H33" s="41"/>
      <c r="I33" s="41"/>
      <c r="J33" s="41"/>
      <c r="K33" s="63" t="s">
        <v>107</v>
      </c>
      <c r="L33" s="66">
        <v>0</v>
      </c>
      <c r="M33" s="52"/>
      <c r="N33" s="49"/>
    </row>
    <row r="34" spans="2:14" ht="30">
      <c r="B34" s="49">
        <v>9</v>
      </c>
      <c r="C34" s="49">
        <v>600</v>
      </c>
      <c r="D34" s="49">
        <v>60014</v>
      </c>
      <c r="E34" s="49">
        <v>6050</v>
      </c>
      <c r="F34" s="140"/>
      <c r="G34" s="69">
        <v>441883</v>
      </c>
      <c r="H34" s="41">
        <v>441883</v>
      </c>
      <c r="I34" s="41">
        <v>441883</v>
      </c>
      <c r="J34" s="41">
        <v>0</v>
      </c>
      <c r="K34" s="65" t="s">
        <v>109</v>
      </c>
      <c r="L34" s="66">
        <v>0</v>
      </c>
      <c r="M34" s="52">
        <v>0</v>
      </c>
      <c r="N34" s="49" t="s">
        <v>153</v>
      </c>
    </row>
    <row r="35" spans="2:14" ht="15.75">
      <c r="B35" s="49"/>
      <c r="C35" s="54"/>
      <c r="D35" s="54"/>
      <c r="E35" s="54"/>
      <c r="F35" s="141"/>
      <c r="G35" s="44"/>
      <c r="H35" s="41"/>
      <c r="I35" s="41"/>
      <c r="J35" s="41"/>
      <c r="K35" s="67" t="s">
        <v>110</v>
      </c>
      <c r="L35" s="66">
        <v>0</v>
      </c>
      <c r="M35" s="52"/>
      <c r="N35" s="49"/>
    </row>
    <row r="36" spans="2:14" ht="15.75">
      <c r="B36" s="96">
        <v>10</v>
      </c>
      <c r="C36" s="97">
        <v>600</v>
      </c>
      <c r="D36" s="97">
        <v>60014</v>
      </c>
      <c r="E36" s="97">
        <v>6050</v>
      </c>
      <c r="F36" s="140" t="s">
        <v>161</v>
      </c>
      <c r="G36" s="144">
        <v>505263</v>
      </c>
      <c r="H36" s="106">
        <v>505263</v>
      </c>
      <c r="I36" s="106">
        <v>205263</v>
      </c>
      <c r="J36" s="106">
        <v>300000</v>
      </c>
      <c r="K36" s="63" t="s">
        <v>107</v>
      </c>
      <c r="L36" s="64">
        <v>0</v>
      </c>
      <c r="M36" s="103">
        <v>0</v>
      </c>
      <c r="N36" s="96" t="s">
        <v>153</v>
      </c>
    </row>
    <row r="37" spans="2:14" ht="15.75">
      <c r="B37" s="97"/>
      <c r="C37" s="97"/>
      <c r="D37" s="97"/>
      <c r="E37" s="97"/>
      <c r="F37" s="142"/>
      <c r="G37" s="144"/>
      <c r="H37" s="107"/>
      <c r="I37" s="107"/>
      <c r="J37" s="107"/>
      <c r="K37" s="65" t="s">
        <v>109</v>
      </c>
      <c r="L37" s="66">
        <v>0</v>
      </c>
      <c r="M37" s="104"/>
      <c r="N37" s="97"/>
    </row>
    <row r="38" spans="2:14" ht="15.75">
      <c r="B38" s="98"/>
      <c r="C38" s="98"/>
      <c r="D38" s="98"/>
      <c r="E38" s="98"/>
      <c r="F38" s="143"/>
      <c r="G38" s="145"/>
      <c r="H38" s="108"/>
      <c r="I38" s="108"/>
      <c r="J38" s="108"/>
      <c r="K38" s="67" t="s">
        <v>110</v>
      </c>
      <c r="L38" s="68">
        <v>0</v>
      </c>
      <c r="M38" s="105"/>
      <c r="N38" s="98"/>
    </row>
    <row r="39" spans="2:14" ht="15.75">
      <c r="B39" s="96">
        <v>11</v>
      </c>
      <c r="C39" s="97">
        <v>600</v>
      </c>
      <c r="D39" s="97">
        <v>60014</v>
      </c>
      <c r="E39" s="111" t="s">
        <v>105</v>
      </c>
      <c r="F39" s="140" t="s">
        <v>162</v>
      </c>
      <c r="G39" s="144">
        <v>858000</v>
      </c>
      <c r="H39" s="106">
        <v>858000</v>
      </c>
      <c r="I39" s="106">
        <v>439232</v>
      </c>
      <c r="J39" s="106">
        <v>0</v>
      </c>
      <c r="K39" s="63" t="s">
        <v>107</v>
      </c>
      <c r="L39" s="64">
        <v>0</v>
      </c>
      <c r="M39" s="103">
        <v>418768</v>
      </c>
      <c r="N39" s="96" t="s">
        <v>153</v>
      </c>
    </row>
    <row r="40" spans="2:14" ht="15.75">
      <c r="B40" s="97"/>
      <c r="C40" s="97"/>
      <c r="D40" s="97"/>
      <c r="E40" s="111"/>
      <c r="F40" s="142"/>
      <c r="G40" s="144"/>
      <c r="H40" s="107"/>
      <c r="I40" s="107"/>
      <c r="J40" s="107"/>
      <c r="K40" s="65" t="s">
        <v>109</v>
      </c>
      <c r="L40" s="66">
        <v>0</v>
      </c>
      <c r="M40" s="104"/>
      <c r="N40" s="97"/>
    </row>
    <row r="41" spans="2:14" ht="15.75">
      <c r="B41" s="98"/>
      <c r="C41" s="98"/>
      <c r="D41" s="98"/>
      <c r="E41" s="112"/>
      <c r="F41" s="143"/>
      <c r="G41" s="145"/>
      <c r="H41" s="108"/>
      <c r="I41" s="108"/>
      <c r="J41" s="108"/>
      <c r="K41" s="67" t="s">
        <v>110</v>
      </c>
      <c r="L41" s="68">
        <v>0</v>
      </c>
      <c r="M41" s="105"/>
      <c r="N41" s="98"/>
    </row>
    <row r="42" spans="2:14" ht="2.25" customHeight="1">
      <c r="B42" s="96">
        <v>12</v>
      </c>
      <c r="C42" s="97">
        <v>600</v>
      </c>
      <c r="D42" s="97">
        <v>60014</v>
      </c>
      <c r="E42" s="97">
        <v>6050</v>
      </c>
      <c r="F42" s="140" t="s">
        <v>163</v>
      </c>
      <c r="G42" s="144">
        <v>245349</v>
      </c>
      <c r="H42" s="106">
        <v>245349</v>
      </c>
      <c r="I42" s="106">
        <v>245349</v>
      </c>
      <c r="J42" s="106">
        <v>0</v>
      </c>
      <c r="K42" s="63" t="s">
        <v>107</v>
      </c>
      <c r="L42" s="64">
        <v>0</v>
      </c>
      <c r="M42" s="103">
        <v>0</v>
      </c>
      <c r="N42" s="96" t="s">
        <v>153</v>
      </c>
    </row>
    <row r="43" spans="2:14" ht="63" customHeight="1">
      <c r="B43" s="97"/>
      <c r="C43" s="97"/>
      <c r="D43" s="97"/>
      <c r="E43" s="97"/>
      <c r="F43" s="142"/>
      <c r="G43" s="144"/>
      <c r="H43" s="107"/>
      <c r="I43" s="107"/>
      <c r="J43" s="107"/>
      <c r="K43" s="72" t="s">
        <v>164</v>
      </c>
      <c r="L43" s="66">
        <v>0</v>
      </c>
      <c r="M43" s="104"/>
      <c r="N43" s="97"/>
    </row>
    <row r="44" spans="2:14" ht="15.75" hidden="1">
      <c r="B44" s="98"/>
      <c r="C44" s="98"/>
      <c r="D44" s="98"/>
      <c r="E44" s="98"/>
      <c r="F44" s="143"/>
      <c r="G44" s="145"/>
      <c r="H44" s="108"/>
      <c r="I44" s="108"/>
      <c r="J44" s="108"/>
      <c r="K44" s="67" t="s">
        <v>110</v>
      </c>
      <c r="L44" s="68">
        <v>0</v>
      </c>
      <c r="M44" s="105"/>
      <c r="N44" s="98"/>
    </row>
    <row r="45" spans="2:14" ht="15.75">
      <c r="B45" s="73"/>
      <c r="C45" s="73"/>
      <c r="D45" s="73"/>
      <c r="E45" s="73"/>
      <c r="F45" s="153" t="s">
        <v>126</v>
      </c>
      <c r="G45" s="146">
        <v>1880391</v>
      </c>
      <c r="H45" s="106">
        <v>1880391</v>
      </c>
      <c r="I45" s="146">
        <v>636778</v>
      </c>
      <c r="J45" s="38"/>
      <c r="K45" s="63" t="s">
        <v>107</v>
      </c>
      <c r="L45" s="74">
        <v>743613</v>
      </c>
      <c r="M45" s="56"/>
      <c r="N45" s="96" t="s">
        <v>153</v>
      </c>
    </row>
    <row r="46" spans="2:14" ht="15.75">
      <c r="B46" s="49">
        <v>13</v>
      </c>
      <c r="C46" s="49">
        <v>600</v>
      </c>
      <c r="D46" s="49">
        <v>60014</v>
      </c>
      <c r="E46" s="49">
        <v>6050</v>
      </c>
      <c r="F46" s="154"/>
      <c r="G46" s="147"/>
      <c r="H46" s="107"/>
      <c r="I46" s="147"/>
      <c r="J46" s="41">
        <v>0</v>
      </c>
      <c r="K46" s="65" t="s">
        <v>109</v>
      </c>
      <c r="L46" s="75">
        <v>500000</v>
      </c>
      <c r="M46" s="52">
        <v>0</v>
      </c>
      <c r="N46" s="97"/>
    </row>
    <row r="47" spans="2:14" ht="60.75" customHeight="1">
      <c r="B47" s="49"/>
      <c r="C47" s="49"/>
      <c r="D47" s="49"/>
      <c r="E47" s="49"/>
      <c r="F47" s="155"/>
      <c r="G47" s="148"/>
      <c r="H47" s="108"/>
      <c r="I47" s="148"/>
      <c r="J47" s="41"/>
      <c r="K47" s="67" t="s">
        <v>110</v>
      </c>
      <c r="L47" s="66"/>
      <c r="M47" s="52"/>
      <c r="N47" s="98"/>
    </row>
    <row r="48" spans="2:14" ht="15.75">
      <c r="B48" s="96">
        <v>14</v>
      </c>
      <c r="C48" s="96">
        <v>600</v>
      </c>
      <c r="D48" s="96">
        <v>60014</v>
      </c>
      <c r="E48" s="150" t="s">
        <v>105</v>
      </c>
      <c r="F48" s="139" t="s">
        <v>165</v>
      </c>
      <c r="G48" s="149">
        <v>2511000</v>
      </c>
      <c r="H48" s="106">
        <v>2511000</v>
      </c>
      <c r="I48" s="106">
        <v>305819</v>
      </c>
      <c r="J48" s="106">
        <v>1000000</v>
      </c>
      <c r="K48" s="63" t="s">
        <v>107</v>
      </c>
      <c r="L48" s="64">
        <v>0</v>
      </c>
      <c r="M48" s="103">
        <v>1205181</v>
      </c>
      <c r="N48" s="96" t="s">
        <v>153</v>
      </c>
    </row>
    <row r="49" spans="2:14" ht="15.75">
      <c r="B49" s="97"/>
      <c r="C49" s="97"/>
      <c r="D49" s="97"/>
      <c r="E49" s="151"/>
      <c r="F49" s="142"/>
      <c r="G49" s="144"/>
      <c r="H49" s="107"/>
      <c r="I49" s="107"/>
      <c r="J49" s="107"/>
      <c r="K49" s="65" t="s">
        <v>109</v>
      </c>
      <c r="L49" s="66">
        <v>0</v>
      </c>
      <c r="M49" s="104"/>
      <c r="N49" s="97"/>
    </row>
    <row r="50" spans="2:14" ht="15.75">
      <c r="B50" s="98"/>
      <c r="C50" s="98"/>
      <c r="D50" s="98"/>
      <c r="E50" s="152"/>
      <c r="F50" s="143"/>
      <c r="G50" s="145"/>
      <c r="H50" s="108"/>
      <c r="I50" s="108"/>
      <c r="J50" s="108"/>
      <c r="K50" s="67" t="s">
        <v>110</v>
      </c>
      <c r="L50" s="68">
        <v>0</v>
      </c>
      <c r="M50" s="105"/>
      <c r="N50" s="98"/>
    </row>
    <row r="51" spans="2:14" ht="15.75">
      <c r="B51" s="49"/>
      <c r="C51" s="49"/>
      <c r="D51" s="49"/>
      <c r="E51" s="49"/>
      <c r="F51" s="139" t="s">
        <v>166</v>
      </c>
      <c r="G51" s="146">
        <v>7000</v>
      </c>
      <c r="H51" s="146">
        <v>7000</v>
      </c>
      <c r="I51" s="146">
        <v>7000</v>
      </c>
      <c r="J51" s="41"/>
      <c r="K51" s="65" t="s">
        <v>107</v>
      </c>
      <c r="L51" s="66">
        <v>0</v>
      </c>
      <c r="M51" s="52"/>
      <c r="N51" s="49"/>
    </row>
    <row r="52" spans="2:14" ht="30">
      <c r="B52" s="49">
        <v>15</v>
      </c>
      <c r="C52" s="49">
        <v>600</v>
      </c>
      <c r="D52" s="49">
        <v>60014</v>
      </c>
      <c r="E52" s="49">
        <v>6060</v>
      </c>
      <c r="F52" s="140"/>
      <c r="G52" s="147"/>
      <c r="H52" s="147"/>
      <c r="I52" s="147"/>
      <c r="J52" s="41">
        <v>0</v>
      </c>
      <c r="K52" s="65" t="s">
        <v>167</v>
      </c>
      <c r="L52" s="66">
        <v>0</v>
      </c>
      <c r="M52" s="52">
        <v>0</v>
      </c>
      <c r="N52" s="49" t="s">
        <v>153</v>
      </c>
    </row>
    <row r="53" spans="2:14" ht="15.75">
      <c r="B53" s="49"/>
      <c r="C53" s="49"/>
      <c r="D53" s="49"/>
      <c r="E53" s="49"/>
      <c r="F53" s="140"/>
      <c r="G53" s="147"/>
      <c r="H53" s="147"/>
      <c r="I53" s="147"/>
      <c r="J53" s="41"/>
      <c r="K53" s="65" t="s">
        <v>110</v>
      </c>
      <c r="L53" s="66">
        <v>0</v>
      </c>
      <c r="M53" s="52"/>
      <c r="N53" s="49"/>
    </row>
    <row r="54" spans="2:14" ht="15.75">
      <c r="B54" s="73"/>
      <c r="C54" s="73"/>
      <c r="D54" s="73"/>
      <c r="E54" s="73"/>
      <c r="F54" s="139" t="s">
        <v>168</v>
      </c>
      <c r="G54" s="76"/>
      <c r="H54" s="77"/>
      <c r="I54" s="77"/>
      <c r="J54" s="38"/>
      <c r="K54" s="63" t="s">
        <v>107</v>
      </c>
      <c r="L54" s="64">
        <v>0</v>
      </c>
      <c r="M54" s="56"/>
      <c r="N54" s="73"/>
    </row>
    <row r="55" spans="2:14" ht="30">
      <c r="B55" s="49">
        <v>16</v>
      </c>
      <c r="C55" s="49">
        <v>600</v>
      </c>
      <c r="D55" s="49">
        <v>60014</v>
      </c>
      <c r="E55" s="49">
        <v>6060</v>
      </c>
      <c r="F55" s="140"/>
      <c r="G55" s="78">
        <v>30000</v>
      </c>
      <c r="H55" s="79">
        <v>30000</v>
      </c>
      <c r="I55" s="79">
        <v>30000</v>
      </c>
      <c r="J55" s="41">
        <v>0</v>
      </c>
      <c r="K55" s="65" t="s">
        <v>167</v>
      </c>
      <c r="L55" s="66">
        <v>0</v>
      </c>
      <c r="M55" s="52">
        <v>0</v>
      </c>
      <c r="N55" s="49" t="s">
        <v>153</v>
      </c>
    </row>
    <row r="56" spans="2:14" ht="15.75">
      <c r="B56" s="49"/>
      <c r="C56" s="49"/>
      <c r="D56" s="49"/>
      <c r="E56" s="49"/>
      <c r="F56" s="141"/>
      <c r="G56" s="78"/>
      <c r="H56" s="79"/>
      <c r="I56" s="79"/>
      <c r="J56" s="41"/>
      <c r="K56" s="65" t="s">
        <v>110</v>
      </c>
      <c r="L56" s="66">
        <v>0</v>
      </c>
      <c r="M56" s="52"/>
      <c r="N56" s="49"/>
    </row>
    <row r="57" spans="2:14" ht="15.75">
      <c r="B57" s="96">
        <v>17</v>
      </c>
      <c r="C57" s="96">
        <v>750</v>
      </c>
      <c r="D57" s="96">
        <v>75020</v>
      </c>
      <c r="E57" s="96">
        <v>6060</v>
      </c>
      <c r="F57" s="139" t="s">
        <v>169</v>
      </c>
      <c r="G57" s="149">
        <v>15000</v>
      </c>
      <c r="H57" s="106">
        <v>15000</v>
      </c>
      <c r="I57" s="106">
        <v>15000</v>
      </c>
      <c r="J57" s="106">
        <v>0</v>
      </c>
      <c r="K57" s="63" t="s">
        <v>107</v>
      </c>
      <c r="L57" s="64">
        <v>0</v>
      </c>
      <c r="M57" s="103">
        <v>0</v>
      </c>
      <c r="N57" s="96" t="s">
        <v>170</v>
      </c>
    </row>
    <row r="58" spans="2:14" ht="15.75">
      <c r="B58" s="97"/>
      <c r="C58" s="97"/>
      <c r="D58" s="97"/>
      <c r="E58" s="97"/>
      <c r="F58" s="142"/>
      <c r="G58" s="144"/>
      <c r="H58" s="107"/>
      <c r="I58" s="107"/>
      <c r="J58" s="107"/>
      <c r="K58" s="65" t="s">
        <v>109</v>
      </c>
      <c r="L58" s="66">
        <v>0</v>
      </c>
      <c r="M58" s="104"/>
      <c r="N58" s="97"/>
    </row>
    <row r="59" spans="2:14" ht="33.75" customHeight="1">
      <c r="B59" s="98"/>
      <c r="C59" s="98"/>
      <c r="D59" s="98"/>
      <c r="E59" s="98"/>
      <c r="F59" s="143"/>
      <c r="G59" s="145"/>
      <c r="H59" s="108"/>
      <c r="I59" s="108"/>
      <c r="J59" s="108"/>
      <c r="K59" s="67" t="s">
        <v>110</v>
      </c>
      <c r="L59" s="68">
        <v>0</v>
      </c>
      <c r="M59" s="105"/>
      <c r="N59" s="98"/>
    </row>
    <row r="60" spans="2:14" ht="15.75">
      <c r="B60" s="49"/>
      <c r="C60" s="49"/>
      <c r="D60" s="49"/>
      <c r="E60" s="49"/>
      <c r="F60" s="139" t="s">
        <v>171</v>
      </c>
      <c r="G60" s="106">
        <v>30000</v>
      </c>
      <c r="H60" s="106">
        <v>30000</v>
      </c>
      <c r="I60" s="106">
        <v>30000</v>
      </c>
      <c r="J60" s="41"/>
      <c r="K60" s="63" t="s">
        <v>107</v>
      </c>
      <c r="L60" s="66">
        <v>0</v>
      </c>
      <c r="M60" s="52"/>
      <c r="N60" s="96" t="s">
        <v>170</v>
      </c>
    </row>
    <row r="61" spans="2:14" ht="15.75">
      <c r="B61" s="49">
        <v>18</v>
      </c>
      <c r="C61" s="49">
        <v>758</v>
      </c>
      <c r="D61" s="49">
        <v>75818</v>
      </c>
      <c r="E61" s="49">
        <v>6800</v>
      </c>
      <c r="F61" s="140"/>
      <c r="G61" s="107"/>
      <c r="H61" s="107"/>
      <c r="I61" s="107"/>
      <c r="J61" s="41">
        <v>0</v>
      </c>
      <c r="K61" s="65" t="s">
        <v>109</v>
      </c>
      <c r="L61" s="66">
        <v>0</v>
      </c>
      <c r="M61" s="52">
        <v>0</v>
      </c>
      <c r="N61" s="97"/>
    </row>
    <row r="62" spans="2:14" ht="66" customHeight="1">
      <c r="B62" s="49"/>
      <c r="C62" s="49"/>
      <c r="D62" s="49"/>
      <c r="E62" s="49"/>
      <c r="F62" s="141"/>
      <c r="G62" s="108"/>
      <c r="H62" s="108"/>
      <c r="I62" s="108"/>
      <c r="J62" s="41"/>
      <c r="K62" s="67" t="s">
        <v>110</v>
      </c>
      <c r="L62" s="66">
        <v>0</v>
      </c>
      <c r="M62" s="52"/>
      <c r="N62" s="98"/>
    </row>
    <row r="63" spans="2:14" ht="15.75">
      <c r="B63" s="96">
        <v>19</v>
      </c>
      <c r="C63" s="96">
        <v>750</v>
      </c>
      <c r="D63" s="96">
        <v>75020</v>
      </c>
      <c r="E63" s="96">
        <v>6060</v>
      </c>
      <c r="F63" s="139" t="s">
        <v>172</v>
      </c>
      <c r="G63" s="149">
        <v>65000</v>
      </c>
      <c r="H63" s="106">
        <v>65000</v>
      </c>
      <c r="I63" s="106">
        <v>65000</v>
      </c>
      <c r="J63" s="106">
        <v>0</v>
      </c>
      <c r="K63" s="63" t="s">
        <v>107</v>
      </c>
      <c r="L63" s="64">
        <v>0</v>
      </c>
      <c r="M63" s="103">
        <v>0</v>
      </c>
      <c r="N63" s="96" t="s">
        <v>170</v>
      </c>
    </row>
    <row r="64" spans="2:14" ht="15.75">
      <c r="B64" s="97"/>
      <c r="C64" s="97"/>
      <c r="D64" s="97"/>
      <c r="E64" s="97"/>
      <c r="F64" s="142"/>
      <c r="G64" s="144"/>
      <c r="H64" s="107"/>
      <c r="I64" s="107"/>
      <c r="J64" s="107"/>
      <c r="K64" s="65" t="s">
        <v>109</v>
      </c>
      <c r="L64" s="66">
        <v>0</v>
      </c>
      <c r="M64" s="104"/>
      <c r="N64" s="97"/>
    </row>
    <row r="65" spans="2:14" ht="36.75" customHeight="1">
      <c r="B65" s="98"/>
      <c r="C65" s="98"/>
      <c r="D65" s="98"/>
      <c r="E65" s="98"/>
      <c r="F65" s="143"/>
      <c r="G65" s="145"/>
      <c r="H65" s="108"/>
      <c r="I65" s="108"/>
      <c r="J65" s="108"/>
      <c r="K65" s="67" t="s">
        <v>110</v>
      </c>
      <c r="L65" s="68">
        <v>0</v>
      </c>
      <c r="M65" s="105"/>
      <c r="N65" s="98"/>
    </row>
    <row r="66" spans="2:14" ht="15.75">
      <c r="B66" s="96">
        <v>20</v>
      </c>
      <c r="C66" s="96">
        <v>750</v>
      </c>
      <c r="D66" s="96">
        <v>75020</v>
      </c>
      <c r="E66" s="96">
        <v>6060</v>
      </c>
      <c r="F66" s="139" t="s">
        <v>173</v>
      </c>
      <c r="G66" s="149">
        <v>12000</v>
      </c>
      <c r="H66" s="106">
        <v>12000</v>
      </c>
      <c r="I66" s="106">
        <v>12000</v>
      </c>
      <c r="J66" s="106">
        <v>0</v>
      </c>
      <c r="K66" s="63" t="s">
        <v>107</v>
      </c>
      <c r="L66" s="64">
        <v>0</v>
      </c>
      <c r="M66" s="103">
        <v>0</v>
      </c>
      <c r="N66" s="96" t="s">
        <v>170</v>
      </c>
    </row>
    <row r="67" spans="2:14" ht="15.75">
      <c r="B67" s="97"/>
      <c r="C67" s="97"/>
      <c r="D67" s="97"/>
      <c r="E67" s="97"/>
      <c r="F67" s="142"/>
      <c r="G67" s="144"/>
      <c r="H67" s="107"/>
      <c r="I67" s="107"/>
      <c r="J67" s="107"/>
      <c r="K67" s="65" t="s">
        <v>109</v>
      </c>
      <c r="L67" s="66">
        <v>0</v>
      </c>
      <c r="M67" s="104"/>
      <c r="N67" s="97"/>
    </row>
    <row r="68" spans="2:14" ht="33" customHeight="1">
      <c r="B68" s="98"/>
      <c r="C68" s="98"/>
      <c r="D68" s="98"/>
      <c r="E68" s="98"/>
      <c r="F68" s="143"/>
      <c r="G68" s="145"/>
      <c r="H68" s="108"/>
      <c r="I68" s="108"/>
      <c r="J68" s="108"/>
      <c r="K68" s="67" t="s">
        <v>110</v>
      </c>
      <c r="L68" s="68">
        <v>0</v>
      </c>
      <c r="M68" s="105"/>
      <c r="N68" s="98"/>
    </row>
    <row r="69" spans="2:14" ht="15.75">
      <c r="B69" s="96">
        <v>21</v>
      </c>
      <c r="C69" s="97">
        <v>750</v>
      </c>
      <c r="D69" s="97">
        <v>75020</v>
      </c>
      <c r="E69" s="97">
        <v>6060</v>
      </c>
      <c r="F69" s="140" t="s">
        <v>174</v>
      </c>
      <c r="G69" s="144">
        <v>20000</v>
      </c>
      <c r="H69" s="106">
        <v>20000</v>
      </c>
      <c r="I69" s="106">
        <v>20000</v>
      </c>
      <c r="J69" s="106">
        <v>0</v>
      </c>
      <c r="K69" s="63" t="s">
        <v>107</v>
      </c>
      <c r="L69" s="64">
        <v>0</v>
      </c>
      <c r="M69" s="103">
        <v>0</v>
      </c>
      <c r="N69" s="96" t="s">
        <v>170</v>
      </c>
    </row>
    <row r="70" spans="2:14" ht="15.75">
      <c r="B70" s="97"/>
      <c r="C70" s="97"/>
      <c r="D70" s="97"/>
      <c r="E70" s="97"/>
      <c r="F70" s="142"/>
      <c r="G70" s="144"/>
      <c r="H70" s="107"/>
      <c r="I70" s="107"/>
      <c r="J70" s="107"/>
      <c r="K70" s="65" t="s">
        <v>109</v>
      </c>
      <c r="L70" s="66">
        <v>0</v>
      </c>
      <c r="M70" s="104"/>
      <c r="N70" s="97"/>
    </row>
    <row r="71" spans="2:14" ht="46.5" customHeight="1">
      <c r="B71" s="98"/>
      <c r="C71" s="98"/>
      <c r="D71" s="98"/>
      <c r="E71" s="98"/>
      <c r="F71" s="143"/>
      <c r="G71" s="145"/>
      <c r="H71" s="108"/>
      <c r="I71" s="108"/>
      <c r="J71" s="108"/>
      <c r="K71" s="67" t="s">
        <v>110</v>
      </c>
      <c r="L71" s="68">
        <v>0</v>
      </c>
      <c r="M71" s="105"/>
      <c r="N71" s="98"/>
    </row>
    <row r="72" spans="2:14" ht="15.75">
      <c r="B72" s="49"/>
      <c r="C72" s="49"/>
      <c r="D72" s="49"/>
      <c r="E72" s="49"/>
      <c r="F72" s="140" t="s">
        <v>175</v>
      </c>
      <c r="G72" s="106">
        <v>500000</v>
      </c>
      <c r="H72" s="106">
        <v>500000</v>
      </c>
      <c r="I72" s="106">
        <v>500000</v>
      </c>
      <c r="J72" s="41"/>
      <c r="K72" s="65" t="s">
        <v>107</v>
      </c>
      <c r="L72" s="66">
        <v>0</v>
      </c>
      <c r="M72" s="103">
        <v>0</v>
      </c>
      <c r="N72" s="96" t="s">
        <v>170</v>
      </c>
    </row>
    <row r="73" spans="2:14" ht="15.75">
      <c r="B73" s="49">
        <v>22</v>
      </c>
      <c r="C73" s="49">
        <v>801</v>
      </c>
      <c r="D73" s="49">
        <v>80120</v>
      </c>
      <c r="E73" s="49">
        <v>6050</v>
      </c>
      <c r="F73" s="142"/>
      <c r="G73" s="107"/>
      <c r="H73" s="107"/>
      <c r="I73" s="107"/>
      <c r="J73" s="41"/>
      <c r="K73" s="65" t="s">
        <v>167</v>
      </c>
      <c r="L73" s="66">
        <v>0</v>
      </c>
      <c r="M73" s="104"/>
      <c r="N73" s="97"/>
    </row>
    <row r="74" spans="2:14" ht="28.5" customHeight="1">
      <c r="B74" s="49"/>
      <c r="C74" s="54"/>
      <c r="D74" s="54"/>
      <c r="E74" s="54"/>
      <c r="F74" s="143"/>
      <c r="G74" s="108"/>
      <c r="H74" s="108"/>
      <c r="I74" s="108"/>
      <c r="J74" s="41"/>
      <c r="K74" s="65" t="s">
        <v>110</v>
      </c>
      <c r="L74" s="66">
        <v>0</v>
      </c>
      <c r="M74" s="105"/>
      <c r="N74" s="98"/>
    </row>
    <row r="75" spans="2:14" ht="15.75">
      <c r="B75" s="96">
        <v>23</v>
      </c>
      <c r="C75" s="97">
        <v>801</v>
      </c>
      <c r="D75" s="97">
        <v>80130</v>
      </c>
      <c r="E75" s="97">
        <v>6050</v>
      </c>
      <c r="F75" s="140" t="s">
        <v>176</v>
      </c>
      <c r="G75" s="144">
        <v>2710000</v>
      </c>
      <c r="H75" s="106">
        <v>2710000</v>
      </c>
      <c r="I75" s="106">
        <v>2310000</v>
      </c>
      <c r="J75" s="106">
        <v>0</v>
      </c>
      <c r="K75" s="63" t="s">
        <v>107</v>
      </c>
      <c r="L75" s="64">
        <v>0</v>
      </c>
      <c r="M75" s="103">
        <v>0</v>
      </c>
      <c r="N75" s="96" t="s">
        <v>170</v>
      </c>
    </row>
    <row r="76" spans="2:14" ht="15.75">
      <c r="B76" s="97"/>
      <c r="C76" s="97"/>
      <c r="D76" s="97"/>
      <c r="E76" s="97"/>
      <c r="F76" s="142"/>
      <c r="G76" s="144"/>
      <c r="H76" s="107"/>
      <c r="I76" s="107"/>
      <c r="J76" s="107"/>
      <c r="K76" s="65" t="s">
        <v>109</v>
      </c>
      <c r="L76" s="66">
        <v>0</v>
      </c>
      <c r="M76" s="104"/>
      <c r="N76" s="97"/>
    </row>
    <row r="77" spans="2:14" ht="42" customHeight="1">
      <c r="B77" s="98"/>
      <c r="C77" s="98"/>
      <c r="D77" s="98"/>
      <c r="E77" s="98"/>
      <c r="F77" s="143"/>
      <c r="G77" s="145"/>
      <c r="H77" s="108"/>
      <c r="I77" s="108"/>
      <c r="J77" s="108"/>
      <c r="K77" s="67" t="s">
        <v>110</v>
      </c>
      <c r="L77" s="80">
        <v>400000</v>
      </c>
      <c r="M77" s="105"/>
      <c r="N77" s="98"/>
    </row>
    <row r="78" spans="2:14" ht="15.75">
      <c r="B78" s="49"/>
      <c r="C78" s="49"/>
      <c r="D78" s="49"/>
      <c r="E78" s="49"/>
      <c r="F78" s="139" t="s">
        <v>177</v>
      </c>
      <c r="G78" s="146">
        <v>50000</v>
      </c>
      <c r="H78" s="106">
        <v>50000</v>
      </c>
      <c r="I78" s="106">
        <v>50000</v>
      </c>
      <c r="J78" s="41"/>
      <c r="K78" s="63" t="s">
        <v>107</v>
      </c>
      <c r="L78" s="66">
        <v>0</v>
      </c>
      <c r="M78" s="52"/>
      <c r="N78" s="96" t="s">
        <v>170</v>
      </c>
    </row>
    <row r="79" spans="2:14" ht="15.75">
      <c r="B79" s="49">
        <v>24</v>
      </c>
      <c r="C79" s="49">
        <v>801</v>
      </c>
      <c r="D79" s="49">
        <v>80130</v>
      </c>
      <c r="E79" s="49">
        <v>6050</v>
      </c>
      <c r="F79" s="140"/>
      <c r="G79" s="147"/>
      <c r="H79" s="107"/>
      <c r="I79" s="107"/>
      <c r="J79" s="41">
        <v>0</v>
      </c>
      <c r="K79" s="65" t="s">
        <v>109</v>
      </c>
      <c r="L79" s="66">
        <v>0</v>
      </c>
      <c r="M79" s="52">
        <v>0</v>
      </c>
      <c r="N79" s="97"/>
    </row>
    <row r="80" spans="2:14" ht="36.75" customHeight="1">
      <c r="B80" s="49"/>
      <c r="C80" s="54"/>
      <c r="D80" s="54"/>
      <c r="E80" s="54"/>
      <c r="F80" s="141"/>
      <c r="G80" s="148"/>
      <c r="H80" s="108"/>
      <c r="I80" s="108"/>
      <c r="J80" s="41"/>
      <c r="K80" s="67" t="s">
        <v>110</v>
      </c>
      <c r="L80" s="66">
        <v>0</v>
      </c>
      <c r="M80" s="52"/>
      <c r="N80" s="98"/>
    </row>
    <row r="81" spans="2:14" ht="15.75">
      <c r="B81" s="96">
        <v>25</v>
      </c>
      <c r="C81" s="97">
        <v>801</v>
      </c>
      <c r="D81" s="97">
        <v>80130</v>
      </c>
      <c r="E81" s="97">
        <v>6050</v>
      </c>
      <c r="F81" s="139" t="s">
        <v>178</v>
      </c>
      <c r="G81" s="144">
        <v>280000</v>
      </c>
      <c r="H81" s="106">
        <v>280000</v>
      </c>
      <c r="I81" s="106">
        <v>280000</v>
      </c>
      <c r="J81" s="106">
        <v>0</v>
      </c>
      <c r="K81" s="63" t="s">
        <v>107</v>
      </c>
      <c r="L81" s="64">
        <v>0</v>
      </c>
      <c r="M81" s="103">
        <v>0</v>
      </c>
      <c r="N81" s="96" t="s">
        <v>170</v>
      </c>
    </row>
    <row r="82" spans="2:14" ht="15.75">
      <c r="B82" s="97"/>
      <c r="C82" s="97"/>
      <c r="D82" s="97"/>
      <c r="E82" s="97"/>
      <c r="F82" s="142"/>
      <c r="G82" s="144"/>
      <c r="H82" s="107"/>
      <c r="I82" s="107"/>
      <c r="J82" s="107"/>
      <c r="K82" s="65" t="s">
        <v>109</v>
      </c>
      <c r="L82" s="66">
        <v>0</v>
      </c>
      <c r="M82" s="104"/>
      <c r="N82" s="97"/>
    </row>
    <row r="83" spans="2:14" ht="35.25" customHeight="1">
      <c r="B83" s="98"/>
      <c r="C83" s="98"/>
      <c r="D83" s="98"/>
      <c r="E83" s="98"/>
      <c r="F83" s="143"/>
      <c r="G83" s="145"/>
      <c r="H83" s="108"/>
      <c r="I83" s="108"/>
      <c r="J83" s="108"/>
      <c r="K83" s="67" t="s">
        <v>110</v>
      </c>
      <c r="L83" s="68">
        <v>0</v>
      </c>
      <c r="M83" s="105"/>
      <c r="N83" s="98"/>
    </row>
    <row r="84" spans="2:14" ht="15.75">
      <c r="B84" s="49"/>
      <c r="C84" s="49"/>
      <c r="D84" s="49"/>
      <c r="E84" s="49"/>
      <c r="F84" s="139" t="s">
        <v>179</v>
      </c>
      <c r="G84" s="106">
        <v>1200000</v>
      </c>
      <c r="H84" s="106">
        <v>1200000</v>
      </c>
      <c r="I84" s="106">
        <v>434000</v>
      </c>
      <c r="J84" s="41"/>
      <c r="K84" s="65" t="s">
        <v>107</v>
      </c>
      <c r="L84" s="75">
        <v>333000</v>
      </c>
      <c r="M84" s="103">
        <v>0</v>
      </c>
      <c r="N84" s="96" t="s">
        <v>170</v>
      </c>
    </row>
    <row r="85" spans="2:14" ht="15.75">
      <c r="B85" s="49">
        <v>26</v>
      </c>
      <c r="C85" s="49">
        <v>926</v>
      </c>
      <c r="D85" s="49">
        <v>92601</v>
      </c>
      <c r="E85" s="49">
        <v>6050</v>
      </c>
      <c r="F85" s="140"/>
      <c r="G85" s="107"/>
      <c r="H85" s="107"/>
      <c r="I85" s="107"/>
      <c r="J85" s="41">
        <v>0</v>
      </c>
      <c r="K85" s="65" t="s">
        <v>167</v>
      </c>
      <c r="L85" s="75">
        <v>433000</v>
      </c>
      <c r="M85" s="104"/>
      <c r="N85" s="97"/>
    </row>
    <row r="86" spans="2:14" ht="15.75">
      <c r="B86" s="54"/>
      <c r="C86" s="54"/>
      <c r="D86" s="54"/>
      <c r="E86" s="54"/>
      <c r="F86" s="141"/>
      <c r="G86" s="108"/>
      <c r="H86" s="108"/>
      <c r="I86" s="108"/>
      <c r="J86" s="44"/>
      <c r="K86" s="67" t="s">
        <v>110</v>
      </c>
      <c r="L86" s="68">
        <v>0</v>
      </c>
      <c r="M86" s="105"/>
      <c r="N86" s="98"/>
    </row>
    <row r="87" spans="2:14" ht="15.75">
      <c r="B87" s="49"/>
      <c r="C87" s="49"/>
      <c r="D87" s="49"/>
      <c r="E87" s="49"/>
      <c r="F87" s="140" t="s">
        <v>180</v>
      </c>
      <c r="G87" s="106">
        <v>356000</v>
      </c>
      <c r="H87" s="106">
        <v>356000</v>
      </c>
      <c r="I87" s="106">
        <v>79100</v>
      </c>
      <c r="J87" s="41"/>
      <c r="K87" s="65" t="s">
        <v>107</v>
      </c>
      <c r="L87" s="66">
        <v>0</v>
      </c>
      <c r="M87" s="52"/>
      <c r="N87" s="96" t="s">
        <v>170</v>
      </c>
    </row>
    <row r="88" spans="2:14" ht="15.75">
      <c r="B88" s="49">
        <v>27</v>
      </c>
      <c r="C88" s="49">
        <v>854</v>
      </c>
      <c r="D88" s="49">
        <v>85410</v>
      </c>
      <c r="E88" s="49">
        <v>6050</v>
      </c>
      <c r="F88" s="140"/>
      <c r="G88" s="107"/>
      <c r="H88" s="107"/>
      <c r="I88" s="107"/>
      <c r="J88" s="41"/>
      <c r="K88" s="65" t="s">
        <v>167</v>
      </c>
      <c r="L88" s="66">
        <v>0</v>
      </c>
      <c r="M88" s="52">
        <v>0</v>
      </c>
      <c r="N88" s="97"/>
    </row>
    <row r="89" spans="2:14" ht="31.5" customHeight="1">
      <c r="B89" s="54"/>
      <c r="C89" s="54"/>
      <c r="D89" s="54"/>
      <c r="E89" s="54"/>
      <c r="F89" s="141"/>
      <c r="G89" s="108"/>
      <c r="H89" s="108"/>
      <c r="I89" s="108"/>
      <c r="J89" s="44">
        <v>276900</v>
      </c>
      <c r="K89" s="67" t="s">
        <v>110</v>
      </c>
      <c r="L89" s="68">
        <v>0</v>
      </c>
      <c r="M89" s="71"/>
      <c r="N89" s="98"/>
    </row>
    <row r="90" spans="2:14" ht="15.75">
      <c r="B90" s="49"/>
      <c r="C90" s="49"/>
      <c r="D90" s="49"/>
      <c r="E90" s="49"/>
      <c r="F90" s="81"/>
      <c r="G90" s="41"/>
      <c r="H90" s="41"/>
      <c r="I90" s="41"/>
      <c r="J90" s="41"/>
      <c r="K90" s="65" t="s">
        <v>107</v>
      </c>
      <c r="L90" s="66">
        <v>0</v>
      </c>
      <c r="M90" s="52"/>
      <c r="N90" s="49"/>
    </row>
    <row r="91" spans="2:14" ht="30">
      <c r="B91" s="49">
        <v>28</v>
      </c>
      <c r="C91" s="49">
        <v>801</v>
      </c>
      <c r="D91" s="49">
        <v>80130</v>
      </c>
      <c r="E91" s="49">
        <v>6060</v>
      </c>
      <c r="F91" s="81" t="s">
        <v>181</v>
      </c>
      <c r="G91" s="41">
        <v>6500</v>
      </c>
      <c r="H91" s="41">
        <v>6500</v>
      </c>
      <c r="I91" s="41">
        <v>6500</v>
      </c>
      <c r="J91" s="41">
        <v>0</v>
      </c>
      <c r="K91" s="65" t="s">
        <v>167</v>
      </c>
      <c r="L91" s="66">
        <v>0</v>
      </c>
      <c r="M91" s="52">
        <v>0</v>
      </c>
      <c r="N91" s="49" t="s">
        <v>182</v>
      </c>
    </row>
    <row r="92" spans="2:14" ht="15.75">
      <c r="B92" s="54"/>
      <c r="C92" s="54"/>
      <c r="D92" s="54"/>
      <c r="E92" s="54"/>
      <c r="F92" s="82"/>
      <c r="G92" s="44"/>
      <c r="H92" s="44"/>
      <c r="I92" s="44"/>
      <c r="J92" s="44"/>
      <c r="K92" s="67" t="s">
        <v>110</v>
      </c>
      <c r="L92" s="68">
        <v>0</v>
      </c>
      <c r="M92" s="71"/>
      <c r="N92" s="49"/>
    </row>
    <row r="93" spans="2:14" ht="15.75">
      <c r="B93" s="49"/>
      <c r="C93" s="49"/>
      <c r="D93" s="49"/>
      <c r="E93" s="49"/>
      <c r="F93" s="139" t="s">
        <v>183</v>
      </c>
      <c r="G93" s="41"/>
      <c r="H93" s="41"/>
      <c r="I93" s="41"/>
      <c r="J93" s="41"/>
      <c r="K93" s="65" t="s">
        <v>107</v>
      </c>
      <c r="L93" s="66">
        <v>0</v>
      </c>
      <c r="M93" s="52"/>
      <c r="N93" s="73"/>
    </row>
    <row r="94" spans="2:14" ht="30">
      <c r="B94" s="49">
        <v>29</v>
      </c>
      <c r="C94" s="49">
        <v>801</v>
      </c>
      <c r="D94" s="49">
        <v>80130</v>
      </c>
      <c r="E94" s="49">
        <v>6050</v>
      </c>
      <c r="F94" s="140"/>
      <c r="G94" s="41">
        <v>843000</v>
      </c>
      <c r="H94" s="41">
        <v>843000</v>
      </c>
      <c r="I94" s="41">
        <v>228000</v>
      </c>
      <c r="J94" s="41">
        <v>615000</v>
      </c>
      <c r="K94" s="65" t="s">
        <v>167</v>
      </c>
      <c r="L94" s="66">
        <v>0</v>
      </c>
      <c r="M94" s="52">
        <v>0</v>
      </c>
      <c r="N94" s="49" t="s">
        <v>170</v>
      </c>
    </row>
    <row r="95" spans="2:14" ht="30.75" customHeight="1">
      <c r="B95" s="54"/>
      <c r="C95" s="54"/>
      <c r="D95" s="54"/>
      <c r="E95" s="54"/>
      <c r="F95" s="141"/>
      <c r="G95" s="44"/>
      <c r="H95" s="44"/>
      <c r="I95" s="44"/>
      <c r="J95" s="44"/>
      <c r="K95" s="67" t="s">
        <v>110</v>
      </c>
      <c r="L95" s="68">
        <v>0</v>
      </c>
      <c r="M95" s="71"/>
      <c r="N95" s="54"/>
    </row>
    <row r="96" spans="2:14" ht="15.75">
      <c r="B96" s="49"/>
      <c r="C96" s="49"/>
      <c r="D96" s="49"/>
      <c r="E96" s="49"/>
      <c r="F96" s="140" t="s">
        <v>184</v>
      </c>
      <c r="G96" s="107">
        <v>618000</v>
      </c>
      <c r="H96" s="107">
        <v>618000</v>
      </c>
      <c r="I96" s="107">
        <v>108000</v>
      </c>
      <c r="J96" s="41"/>
      <c r="K96" s="65" t="s">
        <v>107</v>
      </c>
      <c r="L96" s="66">
        <v>0</v>
      </c>
      <c r="M96" s="52"/>
      <c r="N96" s="97" t="s">
        <v>170</v>
      </c>
    </row>
    <row r="97" spans="2:14" ht="15.75">
      <c r="B97" s="49">
        <v>30</v>
      </c>
      <c r="C97" s="49">
        <v>801</v>
      </c>
      <c r="D97" s="49">
        <v>80130</v>
      </c>
      <c r="E97" s="49">
        <v>6050</v>
      </c>
      <c r="F97" s="140"/>
      <c r="G97" s="107"/>
      <c r="H97" s="107"/>
      <c r="I97" s="107"/>
      <c r="J97" s="41"/>
      <c r="K97" s="65" t="s">
        <v>167</v>
      </c>
      <c r="L97" s="66">
        <v>0</v>
      </c>
      <c r="M97" s="52">
        <v>0</v>
      </c>
      <c r="N97" s="97"/>
    </row>
    <row r="98" spans="2:14" ht="25.5" customHeight="1">
      <c r="B98" s="54"/>
      <c r="C98" s="54"/>
      <c r="D98" s="54"/>
      <c r="E98" s="54"/>
      <c r="F98" s="141"/>
      <c r="G98" s="108"/>
      <c r="H98" s="108"/>
      <c r="I98" s="108"/>
      <c r="J98" s="44">
        <v>510000</v>
      </c>
      <c r="K98" s="67" t="s">
        <v>110</v>
      </c>
      <c r="L98" s="68">
        <v>0</v>
      </c>
      <c r="M98" s="71"/>
      <c r="N98" s="98"/>
    </row>
    <row r="99" spans="2:14" ht="15.75">
      <c r="B99" s="49"/>
      <c r="C99" s="49"/>
      <c r="D99" s="49"/>
      <c r="E99" s="49"/>
      <c r="F99" s="139" t="s">
        <v>185</v>
      </c>
      <c r="G99" s="41"/>
      <c r="H99" s="41"/>
      <c r="I99" s="41"/>
      <c r="J99" s="41"/>
      <c r="K99" s="65" t="s">
        <v>107</v>
      </c>
      <c r="L99" s="66">
        <v>0</v>
      </c>
      <c r="M99" s="52"/>
      <c r="N99" s="49"/>
    </row>
    <row r="100" spans="2:14" ht="30">
      <c r="B100" s="49">
        <v>31</v>
      </c>
      <c r="C100" s="49">
        <v>801</v>
      </c>
      <c r="D100" s="49">
        <v>80130</v>
      </c>
      <c r="E100" s="49">
        <v>6060</v>
      </c>
      <c r="F100" s="140"/>
      <c r="G100" s="41">
        <v>7690</v>
      </c>
      <c r="H100" s="41">
        <v>7690</v>
      </c>
      <c r="I100" s="41">
        <v>7690</v>
      </c>
      <c r="J100" s="41">
        <v>0</v>
      </c>
      <c r="K100" s="65" t="s">
        <v>167</v>
      </c>
      <c r="L100" s="66">
        <v>0</v>
      </c>
      <c r="M100" s="52">
        <v>0</v>
      </c>
      <c r="N100" s="49" t="s">
        <v>182</v>
      </c>
    </row>
    <row r="101" spans="2:14" ht="15.75">
      <c r="B101" s="54"/>
      <c r="C101" s="54"/>
      <c r="D101" s="54"/>
      <c r="E101" s="54"/>
      <c r="F101" s="141"/>
      <c r="G101" s="44"/>
      <c r="H101" s="44"/>
      <c r="I101" s="44"/>
      <c r="J101" s="44"/>
      <c r="K101" s="67" t="s">
        <v>110</v>
      </c>
      <c r="L101" s="68">
        <v>0</v>
      </c>
      <c r="M101" s="71"/>
      <c r="N101" s="54"/>
    </row>
    <row r="102" spans="2:14" ht="15.75">
      <c r="B102" s="49"/>
      <c r="C102" s="49"/>
      <c r="D102" s="49"/>
      <c r="E102" s="49"/>
      <c r="F102" s="139" t="s">
        <v>186</v>
      </c>
      <c r="G102" s="41"/>
      <c r="H102" s="41"/>
      <c r="I102" s="41"/>
      <c r="J102" s="41"/>
      <c r="K102" s="65" t="s">
        <v>107</v>
      </c>
      <c r="L102" s="66">
        <v>0</v>
      </c>
      <c r="M102" s="52"/>
      <c r="N102" s="96" t="s">
        <v>182</v>
      </c>
    </row>
    <row r="103" spans="2:14" ht="30" customHeight="1">
      <c r="B103" s="49">
        <v>32</v>
      </c>
      <c r="C103" s="49">
        <v>801</v>
      </c>
      <c r="D103" s="49">
        <v>80130</v>
      </c>
      <c r="E103" s="49">
        <v>6050</v>
      </c>
      <c r="F103" s="140"/>
      <c r="G103" s="41">
        <v>10700</v>
      </c>
      <c r="H103" s="41">
        <v>10700</v>
      </c>
      <c r="I103" s="41">
        <v>10700</v>
      </c>
      <c r="J103" s="41">
        <v>0</v>
      </c>
      <c r="K103" s="65" t="s">
        <v>167</v>
      </c>
      <c r="L103" s="66">
        <v>0</v>
      </c>
      <c r="M103" s="52">
        <v>0</v>
      </c>
      <c r="N103" s="97"/>
    </row>
    <row r="104" spans="2:14" ht="15.75">
      <c r="B104" s="54"/>
      <c r="C104" s="54"/>
      <c r="D104" s="54"/>
      <c r="E104" s="54"/>
      <c r="F104" s="141"/>
      <c r="G104" s="44"/>
      <c r="H104" s="44"/>
      <c r="I104" s="44"/>
      <c r="J104" s="44"/>
      <c r="K104" s="67" t="s">
        <v>110</v>
      </c>
      <c r="L104" s="68">
        <v>0</v>
      </c>
      <c r="M104" s="71"/>
      <c r="N104" s="98"/>
    </row>
    <row r="105" spans="2:14" ht="15.75">
      <c r="B105" s="49"/>
      <c r="C105" s="49"/>
      <c r="D105" s="49"/>
      <c r="E105" s="49"/>
      <c r="F105" s="140" t="s">
        <v>187</v>
      </c>
      <c r="G105" s="41"/>
      <c r="H105" s="41"/>
      <c r="I105" s="41"/>
      <c r="J105" s="41"/>
      <c r="K105" s="65" t="s">
        <v>107</v>
      </c>
      <c r="L105" s="66">
        <v>0</v>
      </c>
      <c r="M105" s="52"/>
      <c r="N105" s="49"/>
    </row>
    <row r="106" spans="2:14" ht="30">
      <c r="B106" s="49">
        <v>33</v>
      </c>
      <c r="C106" s="49">
        <v>801</v>
      </c>
      <c r="D106" s="49">
        <v>80130</v>
      </c>
      <c r="E106" s="49">
        <v>6060</v>
      </c>
      <c r="F106" s="140"/>
      <c r="G106" s="41">
        <v>20000</v>
      </c>
      <c r="H106" s="41">
        <v>20000</v>
      </c>
      <c r="I106" s="41">
        <v>20000</v>
      </c>
      <c r="J106" s="41">
        <v>0</v>
      </c>
      <c r="K106" s="65" t="s">
        <v>167</v>
      </c>
      <c r="L106" s="66">
        <v>0</v>
      </c>
      <c r="M106" s="52">
        <v>0</v>
      </c>
      <c r="N106" s="49" t="s">
        <v>182</v>
      </c>
    </row>
    <row r="107" spans="2:14" ht="15.75">
      <c r="B107" s="54"/>
      <c r="C107" s="54"/>
      <c r="D107" s="54"/>
      <c r="E107" s="54"/>
      <c r="F107" s="141"/>
      <c r="G107" s="44"/>
      <c r="H107" s="44"/>
      <c r="I107" s="44"/>
      <c r="J107" s="44"/>
      <c r="K107" s="67" t="s">
        <v>110</v>
      </c>
      <c r="L107" s="68">
        <v>0</v>
      </c>
      <c r="M107" s="71"/>
      <c r="N107" s="54"/>
    </row>
    <row r="108" spans="2:14" ht="15.75">
      <c r="B108" s="49"/>
      <c r="C108" s="49"/>
      <c r="D108" s="49"/>
      <c r="E108" s="49"/>
      <c r="F108" s="140" t="s">
        <v>188</v>
      </c>
      <c r="G108" s="107">
        <v>548800</v>
      </c>
      <c r="H108" s="107">
        <v>548800</v>
      </c>
      <c r="I108" s="41"/>
      <c r="J108" s="41"/>
      <c r="K108" s="65" t="s">
        <v>107</v>
      </c>
      <c r="L108" s="66">
        <v>0</v>
      </c>
      <c r="M108" s="52"/>
      <c r="N108" s="97" t="s">
        <v>170</v>
      </c>
    </row>
    <row r="109" spans="2:14" ht="15.75">
      <c r="B109" s="49">
        <v>34</v>
      </c>
      <c r="C109" s="49">
        <v>801</v>
      </c>
      <c r="D109" s="49">
        <v>80111</v>
      </c>
      <c r="E109" s="49">
        <v>6050</v>
      </c>
      <c r="F109" s="140"/>
      <c r="G109" s="107"/>
      <c r="H109" s="107"/>
      <c r="I109" s="41">
        <v>118800</v>
      </c>
      <c r="J109" s="41"/>
      <c r="K109" s="65" t="s">
        <v>109</v>
      </c>
      <c r="L109" s="66">
        <v>0</v>
      </c>
      <c r="M109" s="52">
        <v>0</v>
      </c>
      <c r="N109" s="97"/>
    </row>
    <row r="110" spans="2:14" ht="32.25" customHeight="1">
      <c r="B110" s="49"/>
      <c r="C110" s="49"/>
      <c r="D110" s="49"/>
      <c r="E110" s="49"/>
      <c r="F110" s="140"/>
      <c r="G110" s="107"/>
      <c r="H110" s="107"/>
      <c r="I110" s="41"/>
      <c r="J110" s="41">
        <v>430000</v>
      </c>
      <c r="K110" s="65" t="s">
        <v>110</v>
      </c>
      <c r="L110" s="66">
        <v>0</v>
      </c>
      <c r="M110" s="52"/>
      <c r="N110" s="97"/>
    </row>
    <row r="111" spans="2:14" ht="15.75">
      <c r="B111" s="73"/>
      <c r="C111" s="73"/>
      <c r="D111" s="73"/>
      <c r="E111" s="73"/>
      <c r="F111" s="139" t="s">
        <v>189</v>
      </c>
      <c r="G111" s="38"/>
      <c r="H111" s="38"/>
      <c r="I111" s="38"/>
      <c r="J111" s="38"/>
      <c r="K111" s="63" t="s">
        <v>107</v>
      </c>
      <c r="L111" s="64">
        <v>0</v>
      </c>
      <c r="M111" s="56"/>
      <c r="N111" s="73"/>
    </row>
    <row r="112" spans="2:14" ht="15.75">
      <c r="B112" s="49">
        <v>35</v>
      </c>
      <c r="C112" s="49">
        <v>900</v>
      </c>
      <c r="D112" s="49">
        <v>90015</v>
      </c>
      <c r="E112" s="49">
        <v>6300</v>
      </c>
      <c r="F112" s="140"/>
      <c r="G112" s="41">
        <v>15000</v>
      </c>
      <c r="H112" s="41">
        <v>15000</v>
      </c>
      <c r="I112" s="41">
        <v>15000</v>
      </c>
      <c r="J112" s="41">
        <v>0</v>
      </c>
      <c r="K112" s="65" t="s">
        <v>109</v>
      </c>
      <c r="L112" s="66">
        <v>0</v>
      </c>
      <c r="M112" s="52">
        <v>0</v>
      </c>
      <c r="N112" s="49"/>
    </row>
    <row r="113" spans="2:14" ht="50.25" customHeight="1">
      <c r="B113" s="54"/>
      <c r="C113" s="54"/>
      <c r="D113" s="54"/>
      <c r="E113" s="54"/>
      <c r="F113" s="141"/>
      <c r="G113" s="44"/>
      <c r="H113" s="44"/>
      <c r="I113" s="44"/>
      <c r="J113" s="44"/>
      <c r="K113" s="67" t="s">
        <v>110</v>
      </c>
      <c r="L113" s="68">
        <v>0</v>
      </c>
      <c r="M113" s="71"/>
      <c r="N113" s="54" t="s">
        <v>151</v>
      </c>
    </row>
    <row r="114" spans="2:14" ht="15.75">
      <c r="B114" s="49"/>
      <c r="C114" s="49"/>
      <c r="D114" s="49"/>
      <c r="E114" s="49"/>
      <c r="F114" s="140" t="s">
        <v>135</v>
      </c>
      <c r="G114" s="107">
        <v>400000</v>
      </c>
      <c r="H114" s="107">
        <v>400000</v>
      </c>
      <c r="I114" s="41"/>
      <c r="J114" s="41"/>
      <c r="K114" s="65" t="s">
        <v>107</v>
      </c>
      <c r="L114" s="66">
        <v>0</v>
      </c>
      <c r="M114" s="52"/>
      <c r="N114" s="97" t="s">
        <v>151</v>
      </c>
    </row>
    <row r="115" spans="2:14" ht="15.75">
      <c r="B115" s="49">
        <v>36</v>
      </c>
      <c r="C115" s="49">
        <v>926</v>
      </c>
      <c r="D115" s="49">
        <v>92601</v>
      </c>
      <c r="E115" s="49">
        <v>6300</v>
      </c>
      <c r="F115" s="140"/>
      <c r="G115" s="107"/>
      <c r="H115" s="107"/>
      <c r="I115" s="41">
        <v>400000</v>
      </c>
      <c r="J115" s="41"/>
      <c r="K115" s="65" t="s">
        <v>167</v>
      </c>
      <c r="L115" s="66">
        <v>0</v>
      </c>
      <c r="M115" s="52">
        <v>0</v>
      </c>
      <c r="N115" s="97"/>
    </row>
    <row r="116" spans="2:14" ht="15.75">
      <c r="B116" s="49"/>
      <c r="C116" s="49"/>
      <c r="D116" s="49"/>
      <c r="E116" s="49"/>
      <c r="F116" s="141"/>
      <c r="G116" s="108"/>
      <c r="H116" s="108"/>
      <c r="I116" s="41"/>
      <c r="J116" s="41"/>
      <c r="K116" s="65" t="s">
        <v>110</v>
      </c>
      <c r="L116" s="66">
        <v>0</v>
      </c>
      <c r="M116" s="52"/>
      <c r="N116" s="98"/>
    </row>
    <row r="117" spans="2:14" ht="15.75">
      <c r="B117" s="73"/>
      <c r="C117" s="73"/>
      <c r="D117" s="73"/>
      <c r="E117" s="73"/>
      <c r="F117" s="139" t="s">
        <v>190</v>
      </c>
      <c r="G117" s="38"/>
      <c r="H117" s="38"/>
      <c r="I117" s="38"/>
      <c r="J117" s="38"/>
      <c r="K117" s="63" t="s">
        <v>107</v>
      </c>
      <c r="L117" s="64">
        <v>0</v>
      </c>
      <c r="M117" s="56"/>
      <c r="N117" s="96" t="s">
        <v>191</v>
      </c>
    </row>
    <row r="118" spans="2:14" ht="15.75">
      <c r="B118" s="49">
        <v>37</v>
      </c>
      <c r="C118" s="49">
        <v>854</v>
      </c>
      <c r="D118" s="49">
        <v>85420</v>
      </c>
      <c r="E118" s="49">
        <v>6060</v>
      </c>
      <c r="F118" s="140"/>
      <c r="G118" s="41">
        <v>98400</v>
      </c>
      <c r="H118" s="41">
        <v>98400</v>
      </c>
      <c r="I118" s="41">
        <v>98400</v>
      </c>
      <c r="J118" s="41">
        <v>0</v>
      </c>
      <c r="K118" s="65" t="s">
        <v>167</v>
      </c>
      <c r="L118" s="66">
        <v>0</v>
      </c>
      <c r="M118" s="52">
        <v>0</v>
      </c>
      <c r="N118" s="97"/>
    </row>
    <row r="119" spans="2:14" ht="30.75" customHeight="1">
      <c r="B119" s="49"/>
      <c r="C119" s="49"/>
      <c r="D119" s="49"/>
      <c r="E119" s="49"/>
      <c r="F119" s="140"/>
      <c r="G119" s="41"/>
      <c r="H119" s="41"/>
      <c r="I119" s="41"/>
      <c r="J119" s="41"/>
      <c r="K119" s="65" t="s">
        <v>110</v>
      </c>
      <c r="L119" s="66">
        <v>0</v>
      </c>
      <c r="M119" s="52"/>
      <c r="N119" s="97"/>
    </row>
    <row r="120" spans="2:14" ht="21.75" customHeight="1">
      <c r="B120" s="73"/>
      <c r="C120" s="73"/>
      <c r="D120" s="73"/>
      <c r="E120" s="73"/>
      <c r="F120" s="139" t="s">
        <v>192</v>
      </c>
      <c r="G120" s="38"/>
      <c r="H120" s="38"/>
      <c r="I120" s="38"/>
      <c r="J120" s="38"/>
      <c r="K120" s="63" t="s">
        <v>107</v>
      </c>
      <c r="L120" s="64">
        <v>0</v>
      </c>
      <c r="M120" s="56"/>
      <c r="N120" s="73"/>
    </row>
    <row r="121" spans="2:14" ht="20.25" customHeight="1">
      <c r="B121" s="49">
        <v>38</v>
      </c>
      <c r="C121" s="49">
        <v>754</v>
      </c>
      <c r="D121" s="49">
        <v>75414</v>
      </c>
      <c r="E121" s="49">
        <v>6060</v>
      </c>
      <c r="F121" s="140"/>
      <c r="G121" s="41">
        <v>10000</v>
      </c>
      <c r="H121" s="41">
        <v>10000</v>
      </c>
      <c r="I121" s="41">
        <v>10000</v>
      </c>
      <c r="J121" s="41">
        <v>0</v>
      </c>
      <c r="K121" s="65" t="s">
        <v>167</v>
      </c>
      <c r="L121" s="66">
        <v>0</v>
      </c>
      <c r="M121" s="52">
        <v>0</v>
      </c>
      <c r="N121" s="49" t="s">
        <v>170</v>
      </c>
    </row>
    <row r="122" spans="2:14" ht="25.5" customHeight="1">
      <c r="B122" s="49"/>
      <c r="C122" s="49"/>
      <c r="D122" s="49"/>
      <c r="E122" s="49"/>
      <c r="F122" s="141"/>
      <c r="G122" s="41"/>
      <c r="H122" s="41"/>
      <c r="I122" s="41"/>
      <c r="J122" s="41"/>
      <c r="K122" s="65" t="s">
        <v>110</v>
      </c>
      <c r="L122" s="66">
        <v>0</v>
      </c>
      <c r="M122" s="52"/>
      <c r="N122" s="49"/>
    </row>
    <row r="123" spans="2:14" ht="30.75" customHeight="1">
      <c r="B123" s="73"/>
      <c r="C123" s="73"/>
      <c r="D123" s="73"/>
      <c r="E123" s="73"/>
      <c r="F123" s="139" t="s">
        <v>193</v>
      </c>
      <c r="G123" s="38"/>
      <c r="H123" s="38"/>
      <c r="I123" s="38"/>
      <c r="J123" s="38"/>
      <c r="K123" s="63" t="s">
        <v>107</v>
      </c>
      <c r="L123" s="64">
        <v>0</v>
      </c>
      <c r="M123" s="56"/>
      <c r="N123" s="73"/>
    </row>
    <row r="124" spans="2:14" ht="30.75" customHeight="1">
      <c r="B124" s="49">
        <v>39</v>
      </c>
      <c r="C124" s="49">
        <v>754</v>
      </c>
      <c r="D124" s="49">
        <v>75421</v>
      </c>
      <c r="E124" s="49">
        <v>6060</v>
      </c>
      <c r="F124" s="140"/>
      <c r="G124" s="41">
        <v>10000</v>
      </c>
      <c r="H124" s="41">
        <v>10000</v>
      </c>
      <c r="I124" s="41">
        <v>10000</v>
      </c>
      <c r="J124" s="41">
        <v>0</v>
      </c>
      <c r="K124" s="65" t="s">
        <v>167</v>
      </c>
      <c r="L124" s="66">
        <v>0</v>
      </c>
      <c r="M124" s="52">
        <v>0</v>
      </c>
      <c r="N124" s="49" t="s">
        <v>170</v>
      </c>
    </row>
    <row r="125" spans="2:14" ht="70.5" customHeight="1">
      <c r="B125" s="49"/>
      <c r="C125" s="49"/>
      <c r="D125" s="49"/>
      <c r="E125" s="49"/>
      <c r="F125" s="141"/>
      <c r="G125" s="41"/>
      <c r="H125" s="41"/>
      <c r="I125" s="41"/>
      <c r="J125" s="41"/>
      <c r="K125" s="65" t="s">
        <v>110</v>
      </c>
      <c r="L125" s="66">
        <v>0</v>
      </c>
      <c r="M125" s="52"/>
      <c r="N125" s="49"/>
    </row>
    <row r="126" spans="2:14" ht="15.75">
      <c r="B126" s="96">
        <v>40</v>
      </c>
      <c r="C126" s="96">
        <v>754</v>
      </c>
      <c r="D126" s="96">
        <v>75421</v>
      </c>
      <c r="E126" s="96">
        <v>6060</v>
      </c>
      <c r="F126" s="139" t="s">
        <v>194</v>
      </c>
      <c r="G126" s="106">
        <v>20750</v>
      </c>
      <c r="H126" s="106">
        <v>20750</v>
      </c>
      <c r="I126" s="106">
        <v>20750</v>
      </c>
      <c r="J126" s="106">
        <v>0</v>
      </c>
      <c r="K126" s="63" t="s">
        <v>107</v>
      </c>
      <c r="L126" s="64">
        <v>0</v>
      </c>
      <c r="M126" s="103">
        <v>0</v>
      </c>
      <c r="N126" s="96" t="s">
        <v>170</v>
      </c>
    </row>
    <row r="127" spans="2:14" ht="15.75">
      <c r="B127" s="97"/>
      <c r="C127" s="97"/>
      <c r="D127" s="97"/>
      <c r="E127" s="97"/>
      <c r="F127" s="140"/>
      <c r="G127" s="107"/>
      <c r="H127" s="107"/>
      <c r="I127" s="107"/>
      <c r="J127" s="107"/>
      <c r="K127" s="65" t="s">
        <v>109</v>
      </c>
      <c r="L127" s="66">
        <v>0</v>
      </c>
      <c r="M127" s="104"/>
      <c r="N127" s="97"/>
    </row>
    <row r="128" spans="2:14" ht="31.5" customHeight="1">
      <c r="B128" s="98"/>
      <c r="C128" s="98"/>
      <c r="D128" s="98"/>
      <c r="E128" s="98"/>
      <c r="F128" s="141"/>
      <c r="G128" s="108"/>
      <c r="H128" s="108"/>
      <c r="I128" s="108"/>
      <c r="J128" s="108"/>
      <c r="K128" s="67" t="s">
        <v>110</v>
      </c>
      <c r="L128" s="68">
        <v>0</v>
      </c>
      <c r="M128" s="105"/>
      <c r="N128" s="98"/>
    </row>
    <row r="129" spans="2:14" ht="15.75">
      <c r="B129" s="49"/>
      <c r="C129" s="49"/>
      <c r="D129" s="49"/>
      <c r="E129" s="49"/>
      <c r="F129" s="139" t="s">
        <v>195</v>
      </c>
      <c r="G129" s="41"/>
      <c r="H129" s="41"/>
      <c r="I129" s="41"/>
      <c r="J129" s="41"/>
      <c r="K129" s="63" t="s">
        <v>107</v>
      </c>
      <c r="L129" s="75">
        <v>75000</v>
      </c>
      <c r="M129" s="52"/>
      <c r="N129" s="49"/>
    </row>
    <row r="130" spans="2:14" ht="30">
      <c r="B130" s="49">
        <v>41</v>
      </c>
      <c r="C130" s="49">
        <v>852</v>
      </c>
      <c r="D130" s="49">
        <v>85203</v>
      </c>
      <c r="E130" s="49">
        <v>6050</v>
      </c>
      <c r="F130" s="140"/>
      <c r="G130" s="41">
        <v>187000</v>
      </c>
      <c r="H130" s="41">
        <v>187000</v>
      </c>
      <c r="I130" s="41">
        <v>112000</v>
      </c>
      <c r="J130" s="41">
        <v>0</v>
      </c>
      <c r="K130" s="65" t="s">
        <v>109</v>
      </c>
      <c r="L130" s="66">
        <v>0</v>
      </c>
      <c r="M130" s="52">
        <v>0</v>
      </c>
      <c r="N130" s="49" t="s">
        <v>196</v>
      </c>
    </row>
    <row r="131" spans="2:14" ht="30" customHeight="1">
      <c r="B131" s="49"/>
      <c r="C131" s="49"/>
      <c r="D131" s="49"/>
      <c r="E131" s="49"/>
      <c r="F131" s="140"/>
      <c r="G131" s="41"/>
      <c r="H131" s="41"/>
      <c r="I131" s="41"/>
      <c r="J131" s="41"/>
      <c r="K131" s="65" t="s">
        <v>110</v>
      </c>
      <c r="L131" s="66">
        <v>0</v>
      </c>
      <c r="M131" s="52"/>
      <c r="N131" s="49"/>
    </row>
    <row r="132" spans="2:14" ht="16.5" customHeight="1">
      <c r="B132" s="96">
        <v>42</v>
      </c>
      <c r="C132" s="96">
        <v>853</v>
      </c>
      <c r="D132" s="96">
        <v>85333</v>
      </c>
      <c r="E132" s="96">
        <v>6050</v>
      </c>
      <c r="F132" s="139" t="s">
        <v>197</v>
      </c>
      <c r="G132" s="106">
        <v>220000</v>
      </c>
      <c r="H132" s="106">
        <v>220000</v>
      </c>
      <c r="I132" s="106">
        <v>220000</v>
      </c>
      <c r="J132" s="106">
        <v>0</v>
      </c>
      <c r="K132" s="63" t="s">
        <v>107</v>
      </c>
      <c r="L132" s="64">
        <v>0</v>
      </c>
      <c r="M132" s="103">
        <v>0</v>
      </c>
      <c r="N132" s="96" t="s">
        <v>170</v>
      </c>
    </row>
    <row r="133" spans="2:14" ht="18.75" customHeight="1">
      <c r="B133" s="97"/>
      <c r="C133" s="97"/>
      <c r="D133" s="97"/>
      <c r="E133" s="97"/>
      <c r="F133" s="140"/>
      <c r="G133" s="107"/>
      <c r="H133" s="107"/>
      <c r="I133" s="107"/>
      <c r="J133" s="107"/>
      <c r="K133" s="65" t="s">
        <v>109</v>
      </c>
      <c r="L133" s="66">
        <v>0</v>
      </c>
      <c r="M133" s="104"/>
      <c r="N133" s="97"/>
    </row>
    <row r="134" spans="2:14" ht="30.75" customHeight="1">
      <c r="B134" s="98"/>
      <c r="C134" s="98"/>
      <c r="D134" s="98"/>
      <c r="E134" s="98"/>
      <c r="F134" s="141"/>
      <c r="G134" s="108"/>
      <c r="H134" s="108"/>
      <c r="I134" s="108"/>
      <c r="J134" s="108"/>
      <c r="K134" s="67" t="s">
        <v>110</v>
      </c>
      <c r="L134" s="68">
        <v>0</v>
      </c>
      <c r="M134" s="105"/>
      <c r="N134" s="98"/>
    </row>
    <row r="135" spans="2:14" ht="20.25" customHeight="1">
      <c r="B135" s="49"/>
      <c r="C135" s="49"/>
      <c r="D135" s="49"/>
      <c r="E135" s="49"/>
      <c r="F135" s="139" t="s">
        <v>198</v>
      </c>
      <c r="G135" s="41"/>
      <c r="H135" s="41"/>
      <c r="I135" s="41"/>
      <c r="J135" s="41"/>
      <c r="K135" s="63" t="s">
        <v>107</v>
      </c>
      <c r="L135" s="66">
        <v>0</v>
      </c>
      <c r="M135" s="52"/>
      <c r="N135" s="49"/>
    </row>
    <row r="136" spans="2:14" ht="18.75" customHeight="1">
      <c r="B136" s="49">
        <v>43</v>
      </c>
      <c r="C136" s="49">
        <v>853</v>
      </c>
      <c r="D136" s="49">
        <v>85395</v>
      </c>
      <c r="E136" s="49">
        <v>6068</v>
      </c>
      <c r="F136" s="140"/>
      <c r="G136" s="41">
        <v>8951</v>
      </c>
      <c r="H136" s="41">
        <v>8951</v>
      </c>
      <c r="I136" s="41">
        <v>1</v>
      </c>
      <c r="J136" s="41">
        <v>0</v>
      </c>
      <c r="K136" s="65" t="s">
        <v>109</v>
      </c>
      <c r="L136" s="66">
        <v>0</v>
      </c>
      <c r="M136" s="52">
        <v>8950</v>
      </c>
      <c r="N136" s="49" t="s">
        <v>170</v>
      </c>
    </row>
    <row r="137" spans="2:14" ht="26.25" customHeight="1">
      <c r="B137" s="49"/>
      <c r="C137" s="49"/>
      <c r="D137" s="49"/>
      <c r="E137" s="49">
        <v>6069</v>
      </c>
      <c r="F137" s="140"/>
      <c r="G137" s="41"/>
      <c r="H137" s="41"/>
      <c r="I137" s="41"/>
      <c r="J137" s="41"/>
      <c r="K137" s="65" t="s">
        <v>110</v>
      </c>
      <c r="L137" s="66">
        <v>0</v>
      </c>
      <c r="M137" s="52"/>
      <c r="N137" s="49"/>
    </row>
    <row r="138" spans="2:14" ht="26.25" customHeight="1">
      <c r="B138" s="96">
        <v>44</v>
      </c>
      <c r="C138" s="96">
        <v>926</v>
      </c>
      <c r="D138" s="96">
        <v>92695</v>
      </c>
      <c r="E138" s="96">
        <v>6300</v>
      </c>
      <c r="F138" s="139" t="s">
        <v>199</v>
      </c>
      <c r="G138" s="106">
        <v>50000</v>
      </c>
      <c r="H138" s="106">
        <v>50000</v>
      </c>
      <c r="I138" s="106">
        <v>50000</v>
      </c>
      <c r="J138" s="106">
        <v>0</v>
      </c>
      <c r="K138" s="63" t="s">
        <v>107</v>
      </c>
      <c r="L138" s="64">
        <v>0</v>
      </c>
      <c r="M138" s="103">
        <v>0</v>
      </c>
      <c r="N138" s="96" t="s">
        <v>170</v>
      </c>
    </row>
    <row r="139" spans="2:14" ht="26.25" customHeight="1">
      <c r="B139" s="97"/>
      <c r="C139" s="97"/>
      <c r="D139" s="97"/>
      <c r="E139" s="97"/>
      <c r="F139" s="140"/>
      <c r="G139" s="107"/>
      <c r="H139" s="107"/>
      <c r="I139" s="107"/>
      <c r="J139" s="107"/>
      <c r="K139" s="65" t="s">
        <v>109</v>
      </c>
      <c r="L139" s="66">
        <v>0</v>
      </c>
      <c r="M139" s="104"/>
      <c r="N139" s="97"/>
    </row>
    <row r="140" spans="2:14" ht="26.25" customHeight="1">
      <c r="B140" s="98"/>
      <c r="C140" s="98"/>
      <c r="D140" s="98"/>
      <c r="E140" s="98"/>
      <c r="F140" s="141"/>
      <c r="G140" s="108"/>
      <c r="H140" s="108"/>
      <c r="I140" s="108"/>
      <c r="J140" s="108"/>
      <c r="K140" s="67" t="s">
        <v>110</v>
      </c>
      <c r="L140" s="68">
        <v>0</v>
      </c>
      <c r="M140" s="105"/>
      <c r="N140" s="98"/>
    </row>
    <row r="141" spans="2:14" ht="26.25" customHeight="1">
      <c r="B141" s="49"/>
      <c r="C141" s="49"/>
      <c r="D141" s="49"/>
      <c r="E141" s="49"/>
      <c r="F141" s="139" t="s">
        <v>200</v>
      </c>
      <c r="G141" s="41"/>
      <c r="H141" s="41"/>
      <c r="I141" s="41"/>
      <c r="J141" s="41"/>
      <c r="K141" s="63" t="s">
        <v>107</v>
      </c>
      <c r="L141" s="74"/>
      <c r="M141" s="103">
        <v>0</v>
      </c>
      <c r="N141" s="96" t="s">
        <v>191</v>
      </c>
    </row>
    <row r="142" spans="2:14" ht="26.25" customHeight="1">
      <c r="B142" s="49">
        <v>45</v>
      </c>
      <c r="C142" s="49">
        <v>854</v>
      </c>
      <c r="D142" s="49">
        <v>85420</v>
      </c>
      <c r="E142" s="49">
        <v>6050</v>
      </c>
      <c r="F142" s="140"/>
      <c r="G142" s="41">
        <v>6500</v>
      </c>
      <c r="H142" s="41">
        <v>6500</v>
      </c>
      <c r="I142" s="41">
        <v>6500</v>
      </c>
      <c r="J142" s="41">
        <v>0</v>
      </c>
      <c r="K142" s="65" t="s">
        <v>109</v>
      </c>
      <c r="L142" s="66">
        <v>0</v>
      </c>
      <c r="M142" s="104"/>
      <c r="N142" s="97"/>
    </row>
    <row r="143" spans="2:14" ht="26.25" customHeight="1">
      <c r="B143" s="49"/>
      <c r="C143" s="49"/>
      <c r="D143" s="49"/>
      <c r="E143" s="49"/>
      <c r="F143" s="140"/>
      <c r="G143" s="41"/>
      <c r="H143" s="41"/>
      <c r="I143" s="41"/>
      <c r="J143" s="41"/>
      <c r="K143" s="65" t="s">
        <v>110</v>
      </c>
      <c r="L143" s="66">
        <v>0</v>
      </c>
      <c r="M143" s="105"/>
      <c r="N143" s="98"/>
    </row>
    <row r="144" spans="2:14" ht="26.25" customHeight="1">
      <c r="B144" s="96">
        <v>46</v>
      </c>
      <c r="C144" s="96">
        <v>852</v>
      </c>
      <c r="D144" s="96">
        <v>85218</v>
      </c>
      <c r="E144" s="96">
        <v>6060</v>
      </c>
      <c r="F144" s="139" t="s">
        <v>201</v>
      </c>
      <c r="G144" s="106">
        <v>10280</v>
      </c>
      <c r="H144" s="106">
        <v>10280</v>
      </c>
      <c r="I144" s="106">
        <v>10280</v>
      </c>
      <c r="J144" s="106">
        <v>0</v>
      </c>
      <c r="K144" s="63" t="s">
        <v>107</v>
      </c>
      <c r="L144" s="64">
        <v>0</v>
      </c>
      <c r="M144" s="103">
        <v>0</v>
      </c>
      <c r="N144" s="96" t="s">
        <v>202</v>
      </c>
    </row>
    <row r="145" spans="2:14" ht="26.25" customHeight="1">
      <c r="B145" s="97"/>
      <c r="C145" s="97"/>
      <c r="D145" s="97"/>
      <c r="E145" s="97"/>
      <c r="F145" s="140"/>
      <c r="G145" s="107"/>
      <c r="H145" s="107"/>
      <c r="I145" s="107"/>
      <c r="J145" s="107"/>
      <c r="K145" s="65" t="s">
        <v>109</v>
      </c>
      <c r="L145" s="66">
        <v>0</v>
      </c>
      <c r="M145" s="104"/>
      <c r="N145" s="97"/>
    </row>
    <row r="146" spans="2:14" ht="26.25" customHeight="1">
      <c r="B146" s="98"/>
      <c r="C146" s="98"/>
      <c r="D146" s="98"/>
      <c r="E146" s="98"/>
      <c r="F146" s="141"/>
      <c r="G146" s="108"/>
      <c r="H146" s="108"/>
      <c r="I146" s="108"/>
      <c r="J146" s="108"/>
      <c r="K146" s="67" t="s">
        <v>110</v>
      </c>
      <c r="L146" s="68">
        <v>0</v>
      </c>
      <c r="M146" s="105"/>
      <c r="N146" s="98"/>
    </row>
    <row r="147" spans="2:14" ht="26.25" customHeight="1">
      <c r="B147" s="73"/>
      <c r="C147" s="73"/>
      <c r="D147" s="73"/>
      <c r="E147" s="73"/>
      <c r="F147" s="96" t="s">
        <v>204</v>
      </c>
      <c r="G147" s="38"/>
      <c r="H147" s="38"/>
      <c r="I147" s="38"/>
      <c r="J147" s="38"/>
      <c r="K147" s="63" t="s">
        <v>107</v>
      </c>
      <c r="L147" s="64">
        <v>0</v>
      </c>
      <c r="M147" s="56"/>
      <c r="N147" s="96" t="s">
        <v>205</v>
      </c>
    </row>
    <row r="148" spans="2:14" ht="26.25" customHeight="1">
      <c r="B148" s="49">
        <v>47</v>
      </c>
      <c r="C148" s="49">
        <v>801</v>
      </c>
      <c r="D148" s="49">
        <v>80130</v>
      </c>
      <c r="E148" s="49">
        <v>6060</v>
      </c>
      <c r="F148" s="97"/>
      <c r="G148" s="41">
        <v>12078</v>
      </c>
      <c r="H148" s="41">
        <v>12078</v>
      </c>
      <c r="I148" s="41">
        <v>12078</v>
      </c>
      <c r="J148" s="41">
        <v>0</v>
      </c>
      <c r="K148" s="65" t="s">
        <v>109</v>
      </c>
      <c r="L148" s="66">
        <v>0</v>
      </c>
      <c r="M148" s="52">
        <v>0</v>
      </c>
      <c r="N148" s="97"/>
    </row>
    <row r="149" spans="2:14" ht="26.25" customHeight="1">
      <c r="B149" s="49"/>
      <c r="C149" s="49"/>
      <c r="D149" s="49"/>
      <c r="E149" s="49"/>
      <c r="F149" s="98"/>
      <c r="G149" s="41"/>
      <c r="H149" s="41"/>
      <c r="I149" s="41"/>
      <c r="J149" s="41"/>
      <c r="K149" s="67" t="s">
        <v>110</v>
      </c>
      <c r="L149" s="68">
        <v>0</v>
      </c>
      <c r="M149" s="52"/>
      <c r="N149" s="98"/>
    </row>
    <row r="150" spans="2:14" ht="15.75">
      <c r="B150" s="96">
        <v>48</v>
      </c>
      <c r="C150" s="96">
        <v>852</v>
      </c>
      <c r="D150" s="96">
        <v>85202</v>
      </c>
      <c r="E150" s="96">
        <v>6060</v>
      </c>
      <c r="F150" s="139" t="s">
        <v>206</v>
      </c>
      <c r="G150" s="106">
        <v>9560</v>
      </c>
      <c r="H150" s="106">
        <v>9560</v>
      </c>
      <c r="I150" s="106">
        <v>9560</v>
      </c>
      <c r="J150" s="106">
        <v>0</v>
      </c>
      <c r="K150" s="63" t="s">
        <v>107</v>
      </c>
      <c r="L150" s="64">
        <v>0</v>
      </c>
      <c r="M150" s="103">
        <v>0</v>
      </c>
      <c r="N150" s="96" t="s">
        <v>196</v>
      </c>
    </row>
    <row r="151" spans="2:14" ht="15.75">
      <c r="B151" s="97"/>
      <c r="C151" s="97"/>
      <c r="D151" s="97"/>
      <c r="E151" s="97"/>
      <c r="F151" s="140"/>
      <c r="G151" s="107"/>
      <c r="H151" s="107"/>
      <c r="I151" s="107"/>
      <c r="J151" s="107"/>
      <c r="K151" s="65" t="s">
        <v>109</v>
      </c>
      <c r="L151" s="66">
        <v>0</v>
      </c>
      <c r="M151" s="104"/>
      <c r="N151" s="97"/>
    </row>
    <row r="152" spans="2:14" ht="40.5" customHeight="1">
      <c r="B152" s="98"/>
      <c r="C152" s="98"/>
      <c r="D152" s="98"/>
      <c r="E152" s="98"/>
      <c r="F152" s="141"/>
      <c r="G152" s="108"/>
      <c r="H152" s="108"/>
      <c r="I152" s="108"/>
      <c r="J152" s="108"/>
      <c r="K152" s="67" t="s">
        <v>110</v>
      </c>
      <c r="L152" s="68">
        <v>0</v>
      </c>
      <c r="M152" s="105"/>
      <c r="N152" s="98"/>
    </row>
    <row r="153" spans="2:14" ht="18">
      <c r="B153" s="99" t="s">
        <v>31</v>
      </c>
      <c r="C153" s="100"/>
      <c r="D153" s="100"/>
      <c r="E153" s="100"/>
      <c r="F153" s="101"/>
      <c r="G153" s="83">
        <f>SUM(G9:G152)</f>
        <v>17331645</v>
      </c>
      <c r="H153" s="83">
        <f>SUM(H9:H152)</f>
        <v>17331645</v>
      </c>
      <c r="I153" s="83">
        <f>SUM(I9:I152)</f>
        <v>9432233</v>
      </c>
      <c r="J153" s="83">
        <f>SUM(J9:J152)</f>
        <v>3781900</v>
      </c>
      <c r="K153" s="84"/>
      <c r="L153" s="85">
        <f>SUM(L9:L152)</f>
        <v>2484613</v>
      </c>
      <c r="M153" s="86">
        <f>SUM(M9:M152)</f>
        <v>1632899</v>
      </c>
      <c r="N153" s="87" t="s">
        <v>141</v>
      </c>
    </row>
    <row r="154" spans="2:14" ht="15.75">
      <c r="B154" s="138" t="s">
        <v>203</v>
      </c>
      <c r="C154" s="138"/>
      <c r="D154" s="138"/>
      <c r="E154" s="138"/>
      <c r="F154" s="138"/>
      <c r="G154" s="138"/>
      <c r="H154" s="138"/>
      <c r="I154" s="88"/>
      <c r="J154" s="88"/>
      <c r="K154" s="88"/>
      <c r="L154" s="88"/>
      <c r="M154" s="89"/>
      <c r="N154" s="89"/>
    </row>
    <row r="155" spans="2:14" ht="15.75">
      <c r="B155" s="88"/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9"/>
      <c r="N155" s="89"/>
    </row>
    <row r="156" spans="2:14" ht="15.75">
      <c r="B156" s="90" t="s">
        <v>143</v>
      </c>
      <c r="C156" s="88"/>
      <c r="D156" s="88"/>
      <c r="E156" s="88"/>
      <c r="F156" s="88"/>
      <c r="G156" s="91"/>
      <c r="H156" s="88"/>
      <c r="I156" s="88"/>
      <c r="J156" s="88"/>
      <c r="K156" s="88"/>
      <c r="L156" s="88"/>
      <c r="M156" s="89"/>
      <c r="N156" s="89"/>
    </row>
    <row r="157" spans="2:14" ht="15.75">
      <c r="B157" s="90" t="s">
        <v>144</v>
      </c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9"/>
      <c r="N157" s="89"/>
    </row>
    <row r="158" spans="2:14" ht="15.75">
      <c r="B158" s="90" t="s">
        <v>145</v>
      </c>
      <c r="C158" s="88"/>
      <c r="D158" s="88"/>
      <c r="E158" s="88"/>
      <c r="F158" s="88"/>
      <c r="G158" s="92"/>
      <c r="H158" s="88"/>
      <c r="I158" s="88"/>
      <c r="J158" s="88"/>
      <c r="K158" s="88"/>
      <c r="L158" s="88"/>
      <c r="M158" s="89"/>
      <c r="N158" s="89"/>
    </row>
    <row r="159" spans="2:14" ht="15.75">
      <c r="B159" s="90" t="s">
        <v>146</v>
      </c>
      <c r="C159" s="88"/>
      <c r="D159" s="88"/>
      <c r="E159" s="88"/>
      <c r="F159" s="88"/>
      <c r="G159" s="92"/>
      <c r="H159" s="88"/>
      <c r="I159" s="88"/>
      <c r="J159" s="88"/>
      <c r="K159" s="88"/>
      <c r="L159" s="88"/>
      <c r="M159" s="89"/>
      <c r="N159" s="89"/>
    </row>
  </sheetData>
  <mergeCells count="310">
    <mergeCell ref="B9:B11"/>
    <mergeCell ref="C9:C11"/>
    <mergeCell ref="D9:D11"/>
    <mergeCell ref="E9:E11"/>
    <mergeCell ref="F9:F11"/>
    <mergeCell ref="G9:G11"/>
    <mergeCell ref="B3:N3"/>
    <mergeCell ref="B4:N4"/>
    <mergeCell ref="B5:B7"/>
    <mergeCell ref="C5:C7"/>
    <mergeCell ref="D5:D7"/>
    <mergeCell ref="E5:E7"/>
    <mergeCell ref="F5:F7"/>
    <mergeCell ref="G5:G7"/>
    <mergeCell ref="H5:M5"/>
    <mergeCell ref="N5:N7"/>
    <mergeCell ref="H9:H11"/>
    <mergeCell ref="I9:I11"/>
    <mergeCell ref="J9:J11"/>
    <mergeCell ref="M9:M11"/>
    <mergeCell ref="N9:N11"/>
    <mergeCell ref="F12:F14"/>
    <mergeCell ref="N12:N14"/>
    <mergeCell ref="H6:H7"/>
    <mergeCell ref="I6:M6"/>
    <mergeCell ref="K7:L7"/>
    <mergeCell ref="K8:L8"/>
    <mergeCell ref="H15:H17"/>
    <mergeCell ref="I15:I17"/>
    <mergeCell ref="J15:J17"/>
    <mergeCell ref="M15:M17"/>
    <mergeCell ref="N15:N17"/>
    <mergeCell ref="F18:F20"/>
    <mergeCell ref="N18:N20"/>
    <mergeCell ref="B15:B17"/>
    <mergeCell ref="C15:C17"/>
    <mergeCell ref="D15:D17"/>
    <mergeCell ref="E15:E17"/>
    <mergeCell ref="F15:F17"/>
    <mergeCell ref="G15:G17"/>
    <mergeCell ref="F21:F23"/>
    <mergeCell ref="N21:N23"/>
    <mergeCell ref="J24:J26"/>
    <mergeCell ref="M24:M26"/>
    <mergeCell ref="N24:N26"/>
    <mergeCell ref="B27:B29"/>
    <mergeCell ref="C27:C29"/>
    <mergeCell ref="D27:D29"/>
    <mergeCell ref="E27:E29"/>
    <mergeCell ref="F27:F29"/>
    <mergeCell ref="G27:G29"/>
    <mergeCell ref="H27:H29"/>
    <mergeCell ref="B24:B26"/>
    <mergeCell ref="C24:C26"/>
    <mergeCell ref="D24:D26"/>
    <mergeCell ref="E24:E26"/>
    <mergeCell ref="F24:F26"/>
    <mergeCell ref="G24:G26"/>
    <mergeCell ref="H24:H26"/>
    <mergeCell ref="I24:I26"/>
    <mergeCell ref="I27:I29"/>
    <mergeCell ref="J27:J29"/>
    <mergeCell ref="M27:M29"/>
    <mergeCell ref="N27:N29"/>
    <mergeCell ref="J39:J41"/>
    <mergeCell ref="M39:M41"/>
    <mergeCell ref="N39:N41"/>
    <mergeCell ref="H36:H38"/>
    <mergeCell ref="I36:I38"/>
    <mergeCell ref="J36:J38"/>
    <mergeCell ref="M36:M38"/>
    <mergeCell ref="N36:N38"/>
    <mergeCell ref="H30:H32"/>
    <mergeCell ref="I30:I32"/>
    <mergeCell ref="B36:B38"/>
    <mergeCell ref="C36:C38"/>
    <mergeCell ref="D36:D38"/>
    <mergeCell ref="E36:E38"/>
    <mergeCell ref="F36:F38"/>
    <mergeCell ref="J30:J32"/>
    <mergeCell ref="M30:M32"/>
    <mergeCell ref="N30:N32"/>
    <mergeCell ref="F33:F35"/>
    <mergeCell ref="G36:G38"/>
    <mergeCell ref="B30:B32"/>
    <mergeCell ref="C30:C32"/>
    <mergeCell ref="D30:D32"/>
    <mergeCell ref="E30:E32"/>
    <mergeCell ref="F30:F32"/>
    <mergeCell ref="G30:G32"/>
    <mergeCell ref="B42:B44"/>
    <mergeCell ref="C42:C44"/>
    <mergeCell ref="D42:D44"/>
    <mergeCell ref="E42:E44"/>
    <mergeCell ref="F42:F44"/>
    <mergeCell ref="G42:G44"/>
    <mergeCell ref="G39:G41"/>
    <mergeCell ref="H39:H41"/>
    <mergeCell ref="I39:I41"/>
    <mergeCell ref="H42:H44"/>
    <mergeCell ref="I42:I44"/>
    <mergeCell ref="B39:B41"/>
    <mergeCell ref="C39:C41"/>
    <mergeCell ref="D39:D41"/>
    <mergeCell ref="E39:E41"/>
    <mergeCell ref="F39:F41"/>
    <mergeCell ref="J42:J44"/>
    <mergeCell ref="M42:M44"/>
    <mergeCell ref="N42:N44"/>
    <mergeCell ref="F45:F47"/>
    <mergeCell ref="G45:G47"/>
    <mergeCell ref="H45:H47"/>
    <mergeCell ref="I45:I47"/>
    <mergeCell ref="N45:N47"/>
    <mergeCell ref="M57:M59"/>
    <mergeCell ref="N57:N59"/>
    <mergeCell ref="F54:F56"/>
    <mergeCell ref="N48:N50"/>
    <mergeCell ref="H48:H50"/>
    <mergeCell ref="I48:I50"/>
    <mergeCell ref="J48:J50"/>
    <mergeCell ref="M48:M50"/>
    <mergeCell ref="F51:F53"/>
    <mergeCell ref="G51:G53"/>
    <mergeCell ref="H51:H53"/>
    <mergeCell ref="I51:I53"/>
    <mergeCell ref="H57:H59"/>
    <mergeCell ref="I57:I59"/>
    <mergeCell ref="J57:J59"/>
    <mergeCell ref="B57:B59"/>
    <mergeCell ref="C57:C59"/>
    <mergeCell ref="D57:D59"/>
    <mergeCell ref="E57:E59"/>
    <mergeCell ref="F57:F59"/>
    <mergeCell ref="M63:M65"/>
    <mergeCell ref="B48:B50"/>
    <mergeCell ref="C48:C50"/>
    <mergeCell ref="D48:D50"/>
    <mergeCell ref="E48:E50"/>
    <mergeCell ref="F48:F50"/>
    <mergeCell ref="G48:G50"/>
    <mergeCell ref="B63:B65"/>
    <mergeCell ref="C63:C65"/>
    <mergeCell ref="D63:D65"/>
    <mergeCell ref="E63:E65"/>
    <mergeCell ref="F63:F65"/>
    <mergeCell ref="G57:G59"/>
    <mergeCell ref="G63:G65"/>
    <mergeCell ref="N63:N65"/>
    <mergeCell ref="F60:F62"/>
    <mergeCell ref="G60:G62"/>
    <mergeCell ref="H60:H62"/>
    <mergeCell ref="I60:I62"/>
    <mergeCell ref="N60:N62"/>
    <mergeCell ref="H66:H68"/>
    <mergeCell ref="I66:I68"/>
    <mergeCell ref="J66:J68"/>
    <mergeCell ref="M66:M68"/>
    <mergeCell ref="N66:N68"/>
    <mergeCell ref="G66:G68"/>
    <mergeCell ref="H63:H65"/>
    <mergeCell ref="I63:I65"/>
    <mergeCell ref="J63:J65"/>
    <mergeCell ref="B69:B71"/>
    <mergeCell ref="C69:C71"/>
    <mergeCell ref="D69:D71"/>
    <mergeCell ref="E69:E71"/>
    <mergeCell ref="F69:F71"/>
    <mergeCell ref="B66:B68"/>
    <mergeCell ref="C66:C68"/>
    <mergeCell ref="D66:D68"/>
    <mergeCell ref="E66:E68"/>
    <mergeCell ref="F66:F68"/>
    <mergeCell ref="F72:F74"/>
    <mergeCell ref="G72:G74"/>
    <mergeCell ref="H72:H74"/>
    <mergeCell ref="I72:I74"/>
    <mergeCell ref="M72:M74"/>
    <mergeCell ref="N72:N74"/>
    <mergeCell ref="G69:G71"/>
    <mergeCell ref="H69:H71"/>
    <mergeCell ref="I69:I71"/>
    <mergeCell ref="J69:J71"/>
    <mergeCell ref="M69:M71"/>
    <mergeCell ref="N69:N71"/>
    <mergeCell ref="M75:M77"/>
    <mergeCell ref="N75:N77"/>
    <mergeCell ref="F78:F80"/>
    <mergeCell ref="G78:G80"/>
    <mergeCell ref="H78:H80"/>
    <mergeCell ref="I78:I80"/>
    <mergeCell ref="N78:N80"/>
    <mergeCell ref="B75:B77"/>
    <mergeCell ref="C75:C77"/>
    <mergeCell ref="D75:D77"/>
    <mergeCell ref="E75:E77"/>
    <mergeCell ref="F75:F77"/>
    <mergeCell ref="G75:G77"/>
    <mergeCell ref="B81:B83"/>
    <mergeCell ref="C81:C83"/>
    <mergeCell ref="D81:D83"/>
    <mergeCell ref="E81:E83"/>
    <mergeCell ref="F81:F83"/>
    <mergeCell ref="G81:G83"/>
    <mergeCell ref="H75:H77"/>
    <mergeCell ref="I75:I77"/>
    <mergeCell ref="J75:J77"/>
    <mergeCell ref="H81:H83"/>
    <mergeCell ref="I81:I83"/>
    <mergeCell ref="J81:J83"/>
    <mergeCell ref="M81:M83"/>
    <mergeCell ref="N81:N83"/>
    <mergeCell ref="F84:F86"/>
    <mergeCell ref="G84:G86"/>
    <mergeCell ref="H84:H86"/>
    <mergeCell ref="I84:I86"/>
    <mergeCell ref="M84:M86"/>
    <mergeCell ref="F93:F95"/>
    <mergeCell ref="F96:F98"/>
    <mergeCell ref="G96:G98"/>
    <mergeCell ref="H96:H98"/>
    <mergeCell ref="I96:I98"/>
    <mergeCell ref="N96:N98"/>
    <mergeCell ref="N84:N86"/>
    <mergeCell ref="F87:F89"/>
    <mergeCell ref="G87:G89"/>
    <mergeCell ref="H87:H89"/>
    <mergeCell ref="I87:I89"/>
    <mergeCell ref="N87:N89"/>
    <mergeCell ref="F111:F113"/>
    <mergeCell ref="F114:F116"/>
    <mergeCell ref="G114:G116"/>
    <mergeCell ref="H114:H116"/>
    <mergeCell ref="N114:N116"/>
    <mergeCell ref="F117:F119"/>
    <mergeCell ref="N117:N119"/>
    <mergeCell ref="F99:F101"/>
    <mergeCell ref="F102:F104"/>
    <mergeCell ref="N102:N104"/>
    <mergeCell ref="F105:F107"/>
    <mergeCell ref="F108:F110"/>
    <mergeCell ref="G108:G110"/>
    <mergeCell ref="H108:H110"/>
    <mergeCell ref="N108:N110"/>
    <mergeCell ref="J126:J128"/>
    <mergeCell ref="M126:M128"/>
    <mergeCell ref="N126:N128"/>
    <mergeCell ref="F120:F122"/>
    <mergeCell ref="F123:F125"/>
    <mergeCell ref="B126:B128"/>
    <mergeCell ref="C126:C128"/>
    <mergeCell ref="D126:D128"/>
    <mergeCell ref="E126:E128"/>
    <mergeCell ref="F126:F128"/>
    <mergeCell ref="F129:F131"/>
    <mergeCell ref="B132:B134"/>
    <mergeCell ref="C132:C134"/>
    <mergeCell ref="D132:D134"/>
    <mergeCell ref="E132:E134"/>
    <mergeCell ref="F132:F134"/>
    <mergeCell ref="G126:G128"/>
    <mergeCell ref="H126:H128"/>
    <mergeCell ref="I126:I128"/>
    <mergeCell ref="M138:M140"/>
    <mergeCell ref="N138:N140"/>
    <mergeCell ref="F135:F137"/>
    <mergeCell ref="B138:B140"/>
    <mergeCell ref="C138:C140"/>
    <mergeCell ref="D138:D140"/>
    <mergeCell ref="E138:E140"/>
    <mergeCell ref="F138:F140"/>
    <mergeCell ref="G132:G134"/>
    <mergeCell ref="H132:H134"/>
    <mergeCell ref="I132:I134"/>
    <mergeCell ref="J132:J134"/>
    <mergeCell ref="M132:M134"/>
    <mergeCell ref="N132:N134"/>
    <mergeCell ref="C144:C146"/>
    <mergeCell ref="D144:D146"/>
    <mergeCell ref="E144:E146"/>
    <mergeCell ref="F144:F146"/>
    <mergeCell ref="G138:G140"/>
    <mergeCell ref="H138:H140"/>
    <mergeCell ref="I138:I140"/>
    <mergeCell ref="J138:J140"/>
    <mergeCell ref="G144:G146"/>
    <mergeCell ref="I150:I152"/>
    <mergeCell ref="J150:J152"/>
    <mergeCell ref="M150:M152"/>
    <mergeCell ref="N150:N152"/>
    <mergeCell ref="B153:F153"/>
    <mergeCell ref="B154:H154"/>
    <mergeCell ref="F141:F143"/>
    <mergeCell ref="M141:M143"/>
    <mergeCell ref="N141:N143"/>
    <mergeCell ref="B150:B152"/>
    <mergeCell ref="C150:C152"/>
    <mergeCell ref="D150:D152"/>
    <mergeCell ref="E150:E152"/>
    <mergeCell ref="F150:F152"/>
    <mergeCell ref="G150:G152"/>
    <mergeCell ref="H150:H152"/>
    <mergeCell ref="H144:H146"/>
    <mergeCell ref="I144:I146"/>
    <mergeCell ref="J144:J146"/>
    <mergeCell ref="M144:M146"/>
    <mergeCell ref="N144:N146"/>
    <mergeCell ref="F147:F149"/>
    <mergeCell ref="N147:N149"/>
    <mergeCell ref="B144:B146"/>
  </mergeCells>
  <pageMargins left="0.7" right="0.7" top="0.75" bottom="0.75" header="0.3" footer="0.3"/>
  <pageSetup paperSize="9" scale="5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5:G22"/>
  <sheetViews>
    <sheetView tabSelected="1" workbookViewId="0">
      <selection activeCell="F24" sqref="F24"/>
    </sheetView>
  </sheetViews>
  <sheetFormatPr defaultRowHeight="15"/>
  <cols>
    <col min="2" max="2" width="9.85546875" customWidth="1"/>
    <col min="3" max="3" width="12.7109375" customWidth="1"/>
    <col min="4" max="4" width="13.140625" customWidth="1"/>
    <col min="5" max="5" width="14.5703125" customWidth="1"/>
    <col min="6" max="6" width="53.5703125" customWidth="1"/>
    <col min="7" max="7" width="25.7109375" customWidth="1"/>
  </cols>
  <sheetData>
    <row r="5" spans="2:7" ht="40.5" customHeight="1">
      <c r="B5" s="160" t="s">
        <v>0</v>
      </c>
      <c r="C5" s="123"/>
      <c r="D5" s="123"/>
      <c r="E5" s="123"/>
      <c r="F5" s="123"/>
      <c r="G5" s="123"/>
    </row>
    <row r="6" spans="2:7">
      <c r="B6" s="165" t="s">
        <v>210</v>
      </c>
      <c r="C6" s="124"/>
      <c r="D6" s="124"/>
      <c r="E6" s="124"/>
      <c r="F6" s="124"/>
      <c r="G6" s="124"/>
    </row>
    <row r="7" spans="2:7" ht="18">
      <c r="B7" s="1"/>
      <c r="C7" s="2"/>
      <c r="D7" s="2"/>
      <c r="E7" s="2"/>
      <c r="F7" s="2"/>
      <c r="G7" s="2"/>
    </row>
    <row r="8" spans="2:7" ht="18">
      <c r="B8" s="3" t="s">
        <v>1</v>
      </c>
      <c r="C8" s="3" t="s">
        <v>2</v>
      </c>
      <c r="D8" s="3" t="s">
        <v>3</v>
      </c>
      <c r="E8" s="4" t="s">
        <v>4</v>
      </c>
      <c r="F8" s="5" t="s">
        <v>5</v>
      </c>
      <c r="G8" s="5" t="s">
        <v>6</v>
      </c>
    </row>
    <row r="9" spans="2:7">
      <c r="B9" s="6">
        <v>1</v>
      </c>
      <c r="C9" s="6">
        <v>2</v>
      </c>
      <c r="D9" s="6">
        <v>3</v>
      </c>
      <c r="E9" s="7">
        <v>4</v>
      </c>
      <c r="F9" s="6">
        <v>5</v>
      </c>
      <c r="G9" s="6">
        <v>6</v>
      </c>
    </row>
    <row r="10" spans="2:7" ht="53.25" customHeight="1">
      <c r="B10" s="8">
        <v>1</v>
      </c>
      <c r="C10" s="8">
        <v>600</v>
      </c>
      <c r="D10" s="8">
        <v>60013</v>
      </c>
      <c r="E10" s="9">
        <v>6300</v>
      </c>
      <c r="F10" s="10" t="s">
        <v>7</v>
      </c>
      <c r="G10" s="11">
        <v>112500</v>
      </c>
    </row>
    <row r="11" spans="2:7" ht="64.5" customHeight="1">
      <c r="B11" s="8">
        <v>2</v>
      </c>
      <c r="C11" s="8">
        <v>750</v>
      </c>
      <c r="D11" s="8">
        <v>75075</v>
      </c>
      <c r="E11" s="9">
        <v>2710</v>
      </c>
      <c r="F11" s="10" t="s">
        <v>8</v>
      </c>
      <c r="G11" s="11">
        <v>50000</v>
      </c>
    </row>
    <row r="12" spans="2:7" ht="60">
      <c r="B12" s="8">
        <v>3</v>
      </c>
      <c r="C12" s="12" t="s">
        <v>9</v>
      </c>
      <c r="D12" s="12" t="s">
        <v>10</v>
      </c>
      <c r="E12" s="8">
        <v>2320</v>
      </c>
      <c r="F12" s="13" t="s">
        <v>11</v>
      </c>
      <c r="G12" s="14">
        <v>11100</v>
      </c>
    </row>
    <row r="13" spans="2:7" ht="49.5" customHeight="1">
      <c r="B13" s="8">
        <v>4</v>
      </c>
      <c r="C13" s="12" t="s">
        <v>9</v>
      </c>
      <c r="D13" s="12" t="s">
        <v>10</v>
      </c>
      <c r="E13" s="8">
        <v>2330</v>
      </c>
      <c r="F13" s="13" t="s">
        <v>12</v>
      </c>
      <c r="G13" s="14">
        <v>130500</v>
      </c>
    </row>
    <row r="14" spans="2:7" ht="120">
      <c r="B14" s="8">
        <v>5</v>
      </c>
      <c r="C14" s="12" t="s">
        <v>13</v>
      </c>
      <c r="D14" s="12" t="s">
        <v>14</v>
      </c>
      <c r="E14" s="8">
        <v>2320</v>
      </c>
      <c r="F14" s="13" t="s">
        <v>15</v>
      </c>
      <c r="G14" s="14">
        <v>1841000</v>
      </c>
    </row>
    <row r="15" spans="2:7" ht="90">
      <c r="B15" s="8">
        <v>6</v>
      </c>
      <c r="C15" s="12" t="s">
        <v>13</v>
      </c>
      <c r="D15" s="12" t="s">
        <v>16</v>
      </c>
      <c r="E15" s="8">
        <v>2320</v>
      </c>
      <c r="F15" s="13" t="s">
        <v>17</v>
      </c>
      <c r="G15" s="14">
        <v>214500</v>
      </c>
    </row>
    <row r="16" spans="2:7" ht="60">
      <c r="B16" s="8">
        <v>7</v>
      </c>
      <c r="C16" s="12" t="s">
        <v>18</v>
      </c>
      <c r="D16" s="12" t="s">
        <v>19</v>
      </c>
      <c r="E16" s="8">
        <v>2320</v>
      </c>
      <c r="F16" s="13" t="s">
        <v>20</v>
      </c>
      <c r="G16" s="14">
        <v>6758</v>
      </c>
    </row>
    <row r="17" spans="2:7" ht="90">
      <c r="B17" s="8">
        <v>8</v>
      </c>
      <c r="C17" s="12" t="s">
        <v>18</v>
      </c>
      <c r="D17" s="12" t="s">
        <v>19</v>
      </c>
      <c r="E17" s="8">
        <v>2320</v>
      </c>
      <c r="F17" s="13" t="s">
        <v>21</v>
      </c>
      <c r="G17" s="14">
        <v>4363</v>
      </c>
    </row>
    <row r="18" spans="2:7" ht="45">
      <c r="B18" s="8">
        <v>9</v>
      </c>
      <c r="C18" s="12" t="s">
        <v>22</v>
      </c>
      <c r="D18" s="12" t="s">
        <v>23</v>
      </c>
      <c r="E18" s="8">
        <v>6300</v>
      </c>
      <c r="F18" s="13" t="s">
        <v>24</v>
      </c>
      <c r="G18" s="14">
        <v>15000</v>
      </c>
    </row>
    <row r="19" spans="2:7" ht="60">
      <c r="B19" s="8">
        <v>10</v>
      </c>
      <c r="C19" s="12" t="s">
        <v>25</v>
      </c>
      <c r="D19" s="12" t="s">
        <v>26</v>
      </c>
      <c r="E19" s="8">
        <v>2310</v>
      </c>
      <c r="F19" s="13" t="s">
        <v>27</v>
      </c>
      <c r="G19" s="14">
        <v>70000</v>
      </c>
    </row>
    <row r="20" spans="2:7" ht="57.75" customHeight="1">
      <c r="B20" s="8">
        <v>11</v>
      </c>
      <c r="C20" s="12" t="s">
        <v>28</v>
      </c>
      <c r="D20" s="12" t="s">
        <v>29</v>
      </c>
      <c r="E20" s="8">
        <v>6300</v>
      </c>
      <c r="F20" s="13" t="s">
        <v>30</v>
      </c>
      <c r="G20" s="14">
        <v>400000</v>
      </c>
    </row>
    <row r="21" spans="2:7" ht="60" customHeight="1">
      <c r="B21" s="8">
        <v>12</v>
      </c>
      <c r="C21" s="12" t="s">
        <v>28</v>
      </c>
      <c r="D21" s="12" t="s">
        <v>32</v>
      </c>
      <c r="E21" s="8">
        <v>6300</v>
      </c>
      <c r="F21" s="13" t="s">
        <v>33</v>
      </c>
      <c r="G21" s="14">
        <v>50000</v>
      </c>
    </row>
    <row r="22" spans="2:7" ht="18">
      <c r="B22" s="164" t="s">
        <v>31</v>
      </c>
      <c r="C22" s="136"/>
      <c r="D22" s="136"/>
      <c r="E22" s="136"/>
      <c r="F22" s="120"/>
      <c r="G22" s="15">
        <f>SUM(G10:G21)</f>
        <v>2905721</v>
      </c>
    </row>
  </sheetData>
  <mergeCells count="3">
    <mergeCell ref="B22:F22"/>
    <mergeCell ref="B5:G5"/>
    <mergeCell ref="B6:G6"/>
  </mergeCells>
  <pageMargins left="0.7" right="0.7" top="0.75" bottom="0.75" header="0.3" footer="0.3"/>
  <pageSetup paperSize="9" scale="6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4:H78"/>
  <sheetViews>
    <sheetView topLeftCell="A55" workbookViewId="0">
      <selection activeCell="I71" sqref="I71"/>
    </sheetView>
  </sheetViews>
  <sheetFormatPr defaultRowHeight="15"/>
  <cols>
    <col min="4" max="4" width="13.42578125" customWidth="1"/>
    <col min="6" max="6" width="44.7109375" customWidth="1"/>
    <col min="7" max="7" width="13.28515625" customWidth="1"/>
  </cols>
  <sheetData>
    <row r="4" spans="1:8" ht="16.5" customHeight="1">
      <c r="A4" s="167" t="s">
        <v>87</v>
      </c>
      <c r="B4" s="167"/>
      <c r="C4" s="167"/>
      <c r="D4" s="167"/>
      <c r="E4" s="167"/>
      <c r="F4" s="167"/>
      <c r="G4" s="167"/>
      <c r="H4" s="167"/>
    </row>
    <row r="5" spans="1:8" ht="30" customHeight="1">
      <c r="A5" s="16"/>
      <c r="B5" s="168" t="s">
        <v>209</v>
      </c>
      <c r="C5" s="168"/>
      <c r="D5" s="168"/>
      <c r="E5" s="168"/>
      <c r="F5" s="168"/>
      <c r="G5" s="168"/>
      <c r="H5" s="168"/>
    </row>
    <row r="6" spans="1:8">
      <c r="A6" s="166"/>
      <c r="B6" s="166"/>
      <c r="C6" s="169"/>
      <c r="D6" s="169"/>
      <c r="E6" s="169"/>
      <c r="F6" s="17" t="s">
        <v>34</v>
      </c>
      <c r="G6" s="18">
        <v>46622</v>
      </c>
      <c r="H6" s="16"/>
    </row>
    <row r="7" spans="1:8">
      <c r="A7" s="166"/>
      <c r="B7" s="166"/>
      <c r="C7" s="19" t="s">
        <v>13</v>
      </c>
      <c r="D7" s="19"/>
      <c r="E7" s="19"/>
      <c r="F7" s="20" t="s">
        <v>35</v>
      </c>
      <c r="G7" s="21">
        <v>41637</v>
      </c>
      <c r="H7" s="16"/>
    </row>
    <row r="8" spans="1:8">
      <c r="A8" s="166"/>
      <c r="B8" s="166"/>
      <c r="C8" s="22"/>
      <c r="D8" s="22" t="s">
        <v>36</v>
      </c>
      <c r="E8" s="22"/>
      <c r="F8" s="23" t="s">
        <v>37</v>
      </c>
      <c r="G8" s="24">
        <v>41637</v>
      </c>
      <c r="H8" s="16"/>
    </row>
    <row r="9" spans="1:8">
      <c r="A9" s="166"/>
      <c r="B9" s="166"/>
      <c r="C9" s="19" t="s">
        <v>38</v>
      </c>
      <c r="D9" s="19"/>
      <c r="E9" s="19"/>
      <c r="F9" s="20" t="s">
        <v>39</v>
      </c>
      <c r="G9" s="21">
        <v>4985</v>
      </c>
      <c r="H9" s="16"/>
    </row>
    <row r="10" spans="1:8">
      <c r="A10" s="166"/>
      <c r="B10" s="166"/>
      <c r="C10" s="22"/>
      <c r="D10" s="22" t="s">
        <v>40</v>
      </c>
      <c r="E10" s="22"/>
      <c r="F10" s="23" t="s">
        <v>41</v>
      </c>
      <c r="G10" s="24">
        <v>4985</v>
      </c>
      <c r="H10" s="16"/>
    </row>
    <row r="11" spans="1:8">
      <c r="A11" s="166"/>
      <c r="B11" s="166"/>
      <c r="C11" s="19" t="s">
        <v>9</v>
      </c>
      <c r="D11" s="19"/>
      <c r="E11" s="19"/>
      <c r="F11" s="20" t="s">
        <v>42</v>
      </c>
      <c r="G11" s="21">
        <v>0</v>
      </c>
      <c r="H11" s="16"/>
    </row>
    <row r="12" spans="1:8">
      <c r="A12" s="166"/>
      <c r="B12" s="166"/>
      <c r="C12" s="22"/>
      <c r="D12" s="22" t="s">
        <v>43</v>
      </c>
      <c r="E12" s="22"/>
      <c r="F12" s="23" t="s">
        <v>44</v>
      </c>
      <c r="G12" s="24">
        <v>0</v>
      </c>
      <c r="H12" s="16"/>
    </row>
    <row r="13" spans="1:8">
      <c r="A13" s="166"/>
      <c r="B13" s="166"/>
      <c r="C13" s="169"/>
      <c r="D13" s="169"/>
      <c r="E13" s="169"/>
      <c r="F13" s="17" t="s">
        <v>45</v>
      </c>
      <c r="G13" s="18">
        <v>4985</v>
      </c>
      <c r="H13" s="16"/>
    </row>
    <row r="14" spans="1:8">
      <c r="A14" s="166"/>
      <c r="B14" s="166"/>
      <c r="C14" s="19" t="s">
        <v>13</v>
      </c>
      <c r="D14" s="19"/>
      <c r="E14" s="19"/>
      <c r="F14" s="20" t="s">
        <v>35</v>
      </c>
      <c r="G14" s="21">
        <v>0</v>
      </c>
      <c r="H14" s="16"/>
    </row>
    <row r="15" spans="1:8">
      <c r="A15" s="166"/>
      <c r="B15" s="166"/>
      <c r="C15" s="22"/>
      <c r="D15" s="22" t="s">
        <v>36</v>
      </c>
      <c r="E15" s="22"/>
      <c r="F15" s="23" t="s">
        <v>37</v>
      </c>
      <c r="G15" s="24">
        <v>0</v>
      </c>
      <c r="H15" s="16"/>
    </row>
    <row r="16" spans="1:8">
      <c r="A16" s="166"/>
      <c r="B16" s="166"/>
      <c r="C16" s="19" t="s">
        <v>38</v>
      </c>
      <c r="D16" s="19"/>
      <c r="E16" s="19"/>
      <c r="F16" s="20" t="s">
        <v>39</v>
      </c>
      <c r="G16" s="21">
        <v>4985</v>
      </c>
      <c r="H16" s="16"/>
    </row>
    <row r="17" spans="1:8">
      <c r="A17" s="166"/>
      <c r="B17" s="166"/>
      <c r="C17" s="22"/>
      <c r="D17" s="22" t="s">
        <v>40</v>
      </c>
      <c r="E17" s="22"/>
      <c r="F17" s="23" t="s">
        <v>41</v>
      </c>
      <c r="G17" s="24">
        <v>4985</v>
      </c>
      <c r="H17" s="16"/>
    </row>
    <row r="18" spans="1:8">
      <c r="A18" s="166"/>
      <c r="B18" s="166"/>
      <c r="C18" s="19" t="s">
        <v>9</v>
      </c>
      <c r="D18" s="19"/>
      <c r="E18" s="19"/>
      <c r="F18" s="20" t="s">
        <v>42</v>
      </c>
      <c r="G18" s="21">
        <v>0</v>
      </c>
      <c r="H18" s="16"/>
    </row>
    <row r="19" spans="1:8">
      <c r="A19" s="166"/>
      <c r="B19" s="166"/>
      <c r="C19" s="22"/>
      <c r="D19" s="22" t="s">
        <v>43</v>
      </c>
      <c r="E19" s="22"/>
      <c r="F19" s="23" t="s">
        <v>44</v>
      </c>
      <c r="G19" s="24">
        <v>0</v>
      </c>
      <c r="H19" s="16"/>
    </row>
    <row r="20" spans="1:8">
      <c r="A20" s="166"/>
      <c r="B20" s="166"/>
      <c r="C20" s="169"/>
      <c r="D20" s="169"/>
      <c r="E20" s="169"/>
      <c r="F20" s="17" t="s">
        <v>46</v>
      </c>
      <c r="G20" s="18">
        <v>421140</v>
      </c>
      <c r="H20" s="16"/>
    </row>
    <row r="21" spans="1:8">
      <c r="A21" s="166"/>
      <c r="B21" s="166"/>
      <c r="C21" s="19" t="s">
        <v>13</v>
      </c>
      <c r="D21" s="19"/>
      <c r="E21" s="19"/>
      <c r="F21" s="20" t="s">
        <v>35</v>
      </c>
      <c r="G21" s="21">
        <v>92700</v>
      </c>
      <c r="H21" s="16"/>
    </row>
    <row r="22" spans="1:8">
      <c r="A22" s="166"/>
      <c r="B22" s="166"/>
      <c r="C22" s="22"/>
      <c r="D22" s="22" t="s">
        <v>36</v>
      </c>
      <c r="E22" s="22"/>
      <c r="F22" s="23" t="s">
        <v>37</v>
      </c>
      <c r="G22" s="24">
        <v>92700</v>
      </c>
      <c r="H22" s="16"/>
    </row>
    <row r="23" spans="1:8" ht="45">
      <c r="A23" s="166"/>
      <c r="B23" s="166"/>
      <c r="C23" s="25"/>
      <c r="D23" s="25"/>
      <c r="E23" s="25" t="s">
        <v>47</v>
      </c>
      <c r="F23" s="26" t="s">
        <v>48</v>
      </c>
      <c r="G23" s="27">
        <v>26500</v>
      </c>
      <c r="H23" s="16"/>
    </row>
    <row r="24" spans="1:8">
      <c r="A24" s="166"/>
      <c r="B24" s="166"/>
      <c r="C24" s="25"/>
      <c r="D24" s="25"/>
      <c r="E24" s="25" t="s">
        <v>49</v>
      </c>
      <c r="F24" s="26" t="s">
        <v>50</v>
      </c>
      <c r="G24" s="27">
        <v>64050</v>
      </c>
      <c r="H24" s="16"/>
    </row>
    <row r="25" spans="1:8">
      <c r="A25" s="166"/>
      <c r="B25" s="166"/>
      <c r="C25" s="25"/>
      <c r="D25" s="25"/>
      <c r="E25" s="25" t="s">
        <v>51</v>
      </c>
      <c r="F25" s="26" t="s">
        <v>52</v>
      </c>
      <c r="G25" s="27">
        <v>150</v>
      </c>
      <c r="H25" s="16"/>
    </row>
    <row r="26" spans="1:8">
      <c r="A26" s="166"/>
      <c r="B26" s="166"/>
      <c r="C26" s="25"/>
      <c r="D26" s="25"/>
      <c r="E26" s="25" t="s">
        <v>53</v>
      </c>
      <c r="F26" s="26" t="s">
        <v>54</v>
      </c>
      <c r="G26" s="27">
        <v>2000</v>
      </c>
      <c r="H26" s="16"/>
    </row>
    <row r="27" spans="1:8">
      <c r="A27" s="166"/>
      <c r="B27" s="166"/>
      <c r="C27" s="19" t="s">
        <v>38</v>
      </c>
      <c r="D27" s="19"/>
      <c r="E27" s="19"/>
      <c r="F27" s="20" t="s">
        <v>39</v>
      </c>
      <c r="G27" s="21">
        <v>20100</v>
      </c>
      <c r="H27" s="16"/>
    </row>
    <row r="28" spans="1:8">
      <c r="A28" s="166"/>
      <c r="B28" s="166"/>
      <c r="C28" s="22"/>
      <c r="D28" s="22" t="s">
        <v>40</v>
      </c>
      <c r="E28" s="22"/>
      <c r="F28" s="23" t="s">
        <v>41</v>
      </c>
      <c r="G28" s="24">
        <v>20100</v>
      </c>
      <c r="H28" s="16"/>
    </row>
    <row r="29" spans="1:8">
      <c r="A29" s="166"/>
      <c r="B29" s="166"/>
      <c r="C29" s="25"/>
      <c r="D29" s="25"/>
      <c r="E29" s="25" t="s">
        <v>51</v>
      </c>
      <c r="F29" s="26" t="s">
        <v>52</v>
      </c>
      <c r="G29" s="27">
        <v>100</v>
      </c>
      <c r="H29" s="16"/>
    </row>
    <row r="30" spans="1:8">
      <c r="A30" s="166"/>
      <c r="B30" s="166"/>
      <c r="C30" s="25"/>
      <c r="D30" s="25"/>
      <c r="E30" s="25" t="s">
        <v>53</v>
      </c>
      <c r="F30" s="26" t="s">
        <v>54</v>
      </c>
      <c r="G30" s="27">
        <v>20000</v>
      </c>
      <c r="H30" s="16"/>
    </row>
    <row r="31" spans="1:8">
      <c r="A31" s="166"/>
      <c r="B31" s="166"/>
      <c r="C31" s="19" t="s">
        <v>9</v>
      </c>
      <c r="D31" s="19"/>
      <c r="E31" s="19"/>
      <c r="F31" s="20" t="s">
        <v>42</v>
      </c>
      <c r="G31" s="21">
        <v>308340</v>
      </c>
      <c r="H31" s="16"/>
    </row>
    <row r="32" spans="1:8">
      <c r="A32" s="16"/>
      <c r="B32" s="16"/>
      <c r="C32" s="22"/>
      <c r="D32" s="22" t="s">
        <v>10</v>
      </c>
      <c r="E32" s="22"/>
      <c r="F32" s="23" t="s">
        <v>55</v>
      </c>
      <c r="G32" s="24">
        <v>10940</v>
      </c>
      <c r="H32" s="16"/>
    </row>
    <row r="33" spans="1:8" ht="33.75">
      <c r="A33" s="16"/>
      <c r="B33" s="16"/>
      <c r="C33" s="28"/>
      <c r="D33" s="28"/>
      <c r="E33" s="28" t="s">
        <v>56</v>
      </c>
      <c r="F33" s="29" t="s">
        <v>57</v>
      </c>
      <c r="G33" s="30">
        <v>10940</v>
      </c>
      <c r="H33" s="16"/>
    </row>
    <row r="34" spans="1:8">
      <c r="A34" s="166"/>
      <c r="B34" s="166"/>
      <c r="C34" s="22"/>
      <c r="D34" s="22" t="s">
        <v>43</v>
      </c>
      <c r="E34" s="22"/>
      <c r="F34" s="23" t="s">
        <v>44</v>
      </c>
      <c r="G34" s="24">
        <v>297400</v>
      </c>
      <c r="H34" s="16"/>
    </row>
    <row r="35" spans="1:8">
      <c r="A35" s="166"/>
      <c r="B35" s="166"/>
      <c r="C35" s="25"/>
      <c r="D35" s="25"/>
      <c r="E35" s="25" t="s">
        <v>49</v>
      </c>
      <c r="F35" s="26" t="s">
        <v>50</v>
      </c>
      <c r="G35" s="27">
        <v>287100</v>
      </c>
      <c r="H35" s="16"/>
    </row>
    <row r="36" spans="1:8">
      <c r="A36" s="166"/>
      <c r="B36" s="166"/>
      <c r="C36" s="25"/>
      <c r="D36" s="25"/>
      <c r="E36" s="25" t="s">
        <v>51</v>
      </c>
      <c r="F36" s="26" t="s">
        <v>52</v>
      </c>
      <c r="G36" s="27">
        <v>300</v>
      </c>
      <c r="H36" s="16"/>
    </row>
    <row r="37" spans="1:8">
      <c r="A37" s="166"/>
      <c r="B37" s="166"/>
      <c r="C37" s="25"/>
      <c r="D37" s="25"/>
      <c r="E37" s="25" t="s">
        <v>53</v>
      </c>
      <c r="F37" s="26" t="s">
        <v>54</v>
      </c>
      <c r="G37" s="27">
        <v>10000</v>
      </c>
      <c r="H37" s="16"/>
    </row>
    <row r="38" spans="1:8">
      <c r="A38" s="166"/>
      <c r="B38" s="166"/>
      <c r="C38" s="169"/>
      <c r="D38" s="169"/>
      <c r="E38" s="169"/>
      <c r="F38" s="17" t="s">
        <v>58</v>
      </c>
      <c r="G38" s="18">
        <v>462777</v>
      </c>
      <c r="H38" s="16"/>
    </row>
    <row r="39" spans="1:8">
      <c r="A39" s="166"/>
      <c r="B39" s="166"/>
      <c r="C39" s="19" t="s">
        <v>13</v>
      </c>
      <c r="D39" s="19"/>
      <c r="E39" s="19"/>
      <c r="F39" s="20" t="s">
        <v>35</v>
      </c>
      <c r="G39" s="21">
        <v>134337</v>
      </c>
      <c r="H39" s="16"/>
    </row>
    <row r="40" spans="1:8">
      <c r="A40" s="166"/>
      <c r="B40" s="166"/>
      <c r="C40" s="22"/>
      <c r="D40" s="22" t="s">
        <v>36</v>
      </c>
      <c r="E40" s="22"/>
      <c r="F40" s="23" t="s">
        <v>37</v>
      </c>
      <c r="G40" s="24">
        <f>G41+G42+G43+G44+G45+G46+G47+G48+G49+G50+G51</f>
        <v>134337</v>
      </c>
      <c r="H40" s="16"/>
    </row>
    <row r="41" spans="1:8">
      <c r="A41" s="166"/>
      <c r="B41" s="166"/>
      <c r="C41" s="25"/>
      <c r="D41" s="25"/>
      <c r="E41" s="25" t="s">
        <v>59</v>
      </c>
      <c r="F41" s="26" t="s">
        <v>60</v>
      </c>
      <c r="G41" s="27">
        <v>2000</v>
      </c>
      <c r="H41" s="16"/>
    </row>
    <row r="42" spans="1:8">
      <c r="A42" s="166"/>
      <c r="B42" s="166"/>
      <c r="C42" s="25"/>
      <c r="D42" s="25"/>
      <c r="E42" s="25" t="s">
        <v>61</v>
      </c>
      <c r="F42" s="26" t="s">
        <v>62</v>
      </c>
      <c r="G42" s="27">
        <v>340</v>
      </c>
      <c r="H42" s="16"/>
    </row>
    <row r="43" spans="1:8">
      <c r="A43" s="166"/>
      <c r="B43" s="166"/>
      <c r="C43" s="25"/>
      <c r="D43" s="25"/>
      <c r="E43" s="25" t="s">
        <v>63</v>
      </c>
      <c r="F43" s="26" t="s">
        <v>64</v>
      </c>
      <c r="G43" s="27">
        <v>12600</v>
      </c>
      <c r="H43" s="16"/>
    </row>
    <row r="44" spans="1:8">
      <c r="A44" s="166"/>
      <c r="B44" s="166"/>
      <c r="C44" s="25"/>
      <c r="D44" s="25"/>
      <c r="E44" s="25" t="s">
        <v>65</v>
      </c>
      <c r="F44" s="26" t="s">
        <v>66</v>
      </c>
      <c r="G44" s="27">
        <v>11637</v>
      </c>
      <c r="H44" s="16"/>
    </row>
    <row r="45" spans="1:8">
      <c r="A45" s="166"/>
      <c r="B45" s="166"/>
      <c r="C45" s="25"/>
      <c r="D45" s="25"/>
      <c r="E45" s="25" t="s">
        <v>67</v>
      </c>
      <c r="F45" s="26" t="s">
        <v>68</v>
      </c>
      <c r="G45" s="27">
        <v>30500</v>
      </c>
      <c r="H45" s="16"/>
    </row>
    <row r="46" spans="1:8" ht="22.5">
      <c r="A46" s="166"/>
      <c r="B46" s="166"/>
      <c r="C46" s="25"/>
      <c r="D46" s="25"/>
      <c r="E46" s="25" t="s">
        <v>69</v>
      </c>
      <c r="F46" s="26" t="s">
        <v>70</v>
      </c>
      <c r="G46" s="27">
        <v>0</v>
      </c>
      <c r="H46" s="16"/>
    </row>
    <row r="47" spans="1:8">
      <c r="A47" s="166"/>
      <c r="B47" s="166"/>
      <c r="C47" s="25"/>
      <c r="D47" s="25"/>
      <c r="E47" s="25" t="s">
        <v>71</v>
      </c>
      <c r="F47" s="26" t="s">
        <v>72</v>
      </c>
      <c r="G47" s="27">
        <v>4700</v>
      </c>
      <c r="H47" s="16"/>
    </row>
    <row r="48" spans="1:8">
      <c r="A48" s="166"/>
      <c r="B48" s="166"/>
      <c r="C48" s="25"/>
      <c r="D48" s="25"/>
      <c r="E48" s="25" t="s">
        <v>73</v>
      </c>
      <c r="F48" s="26" t="s">
        <v>74</v>
      </c>
      <c r="G48" s="27">
        <v>1000</v>
      </c>
      <c r="H48" s="16"/>
    </row>
    <row r="49" spans="1:8">
      <c r="A49" s="166"/>
      <c r="B49" s="166"/>
      <c r="C49" s="25"/>
      <c r="D49" s="25"/>
      <c r="E49" s="25" t="s">
        <v>75</v>
      </c>
      <c r="F49" s="26" t="s">
        <v>76</v>
      </c>
      <c r="G49" s="27">
        <v>11000</v>
      </c>
      <c r="H49" s="16"/>
    </row>
    <row r="50" spans="1:8">
      <c r="A50" s="166"/>
      <c r="B50" s="166"/>
      <c r="C50" s="25"/>
      <c r="D50" s="25"/>
      <c r="E50" s="25" t="s">
        <v>77</v>
      </c>
      <c r="F50" s="26" t="s">
        <v>78</v>
      </c>
      <c r="G50" s="27">
        <v>12730</v>
      </c>
      <c r="H50" s="16"/>
    </row>
    <row r="51" spans="1:8">
      <c r="A51" s="166"/>
      <c r="B51" s="166"/>
      <c r="C51" s="25"/>
      <c r="D51" s="25"/>
      <c r="E51" s="25" t="s">
        <v>79</v>
      </c>
      <c r="F51" s="26" t="s">
        <v>80</v>
      </c>
      <c r="G51" s="27">
        <v>47830</v>
      </c>
      <c r="H51" s="16"/>
    </row>
    <row r="52" spans="1:8">
      <c r="A52" s="166"/>
      <c r="B52" s="166"/>
      <c r="C52" s="19" t="s">
        <v>38</v>
      </c>
      <c r="D52" s="19"/>
      <c r="E52" s="19"/>
      <c r="F52" s="20" t="s">
        <v>39</v>
      </c>
      <c r="G52" s="21">
        <v>20100</v>
      </c>
      <c r="H52" s="16"/>
    </row>
    <row r="53" spans="1:8">
      <c r="A53" s="166"/>
      <c r="B53" s="166"/>
      <c r="C53" s="22"/>
      <c r="D53" s="22" t="s">
        <v>40</v>
      </c>
      <c r="E53" s="22"/>
      <c r="F53" s="23" t="s">
        <v>41</v>
      </c>
      <c r="G53" s="24">
        <v>20100</v>
      </c>
      <c r="H53" s="16"/>
    </row>
    <row r="54" spans="1:8">
      <c r="A54" s="166"/>
      <c r="B54" s="166"/>
      <c r="C54" s="25"/>
      <c r="D54" s="25"/>
      <c r="E54" s="25" t="s">
        <v>65</v>
      </c>
      <c r="F54" s="26" t="s">
        <v>66</v>
      </c>
      <c r="G54" s="27">
        <v>4000</v>
      </c>
      <c r="H54" s="16"/>
    </row>
    <row r="55" spans="1:8">
      <c r="A55" s="166"/>
      <c r="B55" s="166"/>
      <c r="C55" s="25"/>
      <c r="D55" s="25"/>
      <c r="E55" s="25" t="s">
        <v>67</v>
      </c>
      <c r="F55" s="26" t="s">
        <v>68</v>
      </c>
      <c r="G55" s="27">
        <v>3100</v>
      </c>
      <c r="H55" s="16"/>
    </row>
    <row r="56" spans="1:8">
      <c r="A56" s="166"/>
      <c r="B56" s="166"/>
      <c r="C56" s="25"/>
      <c r="D56" s="25"/>
      <c r="E56" s="25" t="s">
        <v>81</v>
      </c>
      <c r="F56" s="26" t="s">
        <v>82</v>
      </c>
      <c r="G56" s="27">
        <v>7000</v>
      </c>
      <c r="H56" s="16"/>
    </row>
    <row r="57" spans="1:8">
      <c r="A57" s="166"/>
      <c r="B57" s="166"/>
      <c r="C57" s="25"/>
      <c r="D57" s="25"/>
      <c r="E57" s="25" t="s">
        <v>75</v>
      </c>
      <c r="F57" s="26" t="s">
        <v>76</v>
      </c>
      <c r="G57" s="27">
        <v>6000</v>
      </c>
      <c r="H57" s="16"/>
    </row>
    <row r="58" spans="1:8">
      <c r="A58" s="16"/>
      <c r="B58" s="16"/>
      <c r="C58" s="19" t="s">
        <v>9</v>
      </c>
      <c r="D58" s="19"/>
      <c r="E58" s="19"/>
      <c r="F58" s="20" t="s">
        <v>42</v>
      </c>
      <c r="G58" s="21">
        <v>308340</v>
      </c>
      <c r="H58" s="16"/>
    </row>
    <row r="59" spans="1:8">
      <c r="A59" s="16"/>
      <c r="B59" s="16"/>
      <c r="C59" s="25"/>
      <c r="D59" s="22" t="s">
        <v>10</v>
      </c>
      <c r="E59" s="22"/>
      <c r="F59" s="23" t="s">
        <v>55</v>
      </c>
      <c r="G59" s="24">
        <v>10940</v>
      </c>
      <c r="H59" s="16"/>
    </row>
    <row r="60" spans="1:8">
      <c r="A60" s="16"/>
      <c r="B60" s="16"/>
      <c r="C60" s="25"/>
      <c r="D60" s="25"/>
      <c r="E60" s="25" t="s">
        <v>59</v>
      </c>
      <c r="F60" s="26" t="s">
        <v>60</v>
      </c>
      <c r="G60" s="27">
        <v>46</v>
      </c>
      <c r="H60" s="16"/>
    </row>
    <row r="61" spans="1:8">
      <c r="A61" s="16"/>
      <c r="B61" s="16"/>
      <c r="C61" s="25"/>
      <c r="D61" s="25"/>
      <c r="E61" s="25" t="s">
        <v>61</v>
      </c>
      <c r="F61" s="26" t="s">
        <v>62</v>
      </c>
      <c r="G61" s="27">
        <v>8</v>
      </c>
      <c r="H61" s="16"/>
    </row>
    <row r="62" spans="1:8">
      <c r="A62" s="16"/>
      <c r="B62" s="16"/>
      <c r="C62" s="25"/>
      <c r="D62" s="25"/>
      <c r="E62" s="25" t="s">
        <v>63</v>
      </c>
      <c r="F62" s="26" t="s">
        <v>64</v>
      </c>
      <c r="G62" s="27">
        <v>1156</v>
      </c>
      <c r="H62" s="16"/>
    </row>
    <row r="63" spans="1:8">
      <c r="A63" s="16"/>
      <c r="B63" s="16"/>
      <c r="C63" s="25"/>
      <c r="D63" s="25"/>
      <c r="E63" s="25" t="s">
        <v>65</v>
      </c>
      <c r="F63" s="26" t="s">
        <v>66</v>
      </c>
      <c r="G63" s="27">
        <v>220</v>
      </c>
      <c r="H63" s="16"/>
    </row>
    <row r="64" spans="1:8">
      <c r="A64" s="16"/>
      <c r="B64" s="16"/>
      <c r="C64" s="25"/>
      <c r="D64" s="25"/>
      <c r="E64" s="25" t="s">
        <v>83</v>
      </c>
      <c r="F64" s="26" t="s">
        <v>84</v>
      </c>
      <c r="G64" s="27">
        <v>750</v>
      </c>
      <c r="H64" s="16"/>
    </row>
    <row r="65" spans="1:8">
      <c r="A65" s="16"/>
      <c r="B65" s="16"/>
      <c r="C65" s="25"/>
      <c r="D65" s="25"/>
      <c r="E65" s="25" t="s">
        <v>75</v>
      </c>
      <c r="F65" s="26" t="s">
        <v>76</v>
      </c>
      <c r="G65" s="27">
        <v>8700</v>
      </c>
      <c r="H65" s="16"/>
    </row>
    <row r="66" spans="1:8" ht="22.5">
      <c r="A66" s="166"/>
      <c r="B66" s="166"/>
      <c r="C66" s="28"/>
      <c r="D66" s="28"/>
      <c r="E66" s="28" t="s">
        <v>85</v>
      </c>
      <c r="F66" s="29" t="s">
        <v>86</v>
      </c>
      <c r="G66" s="30">
        <v>60</v>
      </c>
      <c r="H66" s="16"/>
    </row>
    <row r="67" spans="1:8">
      <c r="A67" s="166"/>
      <c r="B67" s="166"/>
      <c r="C67" s="22"/>
      <c r="D67" s="22" t="s">
        <v>43</v>
      </c>
      <c r="E67" s="22"/>
      <c r="F67" s="23" t="s">
        <v>44</v>
      </c>
      <c r="G67" s="24">
        <v>297400</v>
      </c>
      <c r="H67" s="16"/>
    </row>
    <row r="68" spans="1:8">
      <c r="A68" s="166"/>
      <c r="B68" s="166"/>
      <c r="C68" s="25"/>
      <c r="D68" s="25"/>
      <c r="E68" s="25" t="s">
        <v>63</v>
      </c>
      <c r="F68" s="26" t="s">
        <v>64</v>
      </c>
      <c r="G68" s="27">
        <v>8260</v>
      </c>
      <c r="H68" s="16"/>
    </row>
    <row r="69" spans="1:8">
      <c r="A69" s="166"/>
      <c r="B69" s="166"/>
      <c r="C69" s="25"/>
      <c r="D69" s="25"/>
      <c r="E69" s="25" t="s">
        <v>65</v>
      </c>
      <c r="F69" s="26" t="s">
        <v>66</v>
      </c>
      <c r="G69" s="27">
        <v>23108</v>
      </c>
      <c r="H69" s="16"/>
    </row>
    <row r="70" spans="1:8">
      <c r="A70" s="166"/>
      <c r="B70" s="166"/>
      <c r="C70" s="25"/>
      <c r="D70" s="25"/>
      <c r="E70" s="25" t="s">
        <v>67</v>
      </c>
      <c r="F70" s="26" t="s">
        <v>68</v>
      </c>
      <c r="G70" s="27">
        <v>233730</v>
      </c>
      <c r="H70" s="16"/>
    </row>
    <row r="71" spans="1:8" ht="22.5">
      <c r="A71" s="16"/>
      <c r="B71" s="16"/>
      <c r="C71" s="25"/>
      <c r="D71" s="25"/>
      <c r="E71" s="25" t="s">
        <v>69</v>
      </c>
      <c r="F71" s="26" t="s">
        <v>70</v>
      </c>
      <c r="G71" s="27">
        <v>100</v>
      </c>
      <c r="H71" s="16"/>
    </row>
    <row r="72" spans="1:8">
      <c r="A72" s="166"/>
      <c r="B72" s="166"/>
      <c r="C72" s="25"/>
      <c r="D72" s="25"/>
      <c r="E72" s="25" t="s">
        <v>71</v>
      </c>
      <c r="F72" s="26" t="s">
        <v>72</v>
      </c>
      <c r="G72" s="27">
        <v>3000</v>
      </c>
      <c r="H72" s="16"/>
    </row>
    <row r="73" spans="1:8">
      <c r="A73" s="166"/>
      <c r="B73" s="166"/>
      <c r="C73" s="25"/>
      <c r="D73" s="25"/>
      <c r="E73" s="25" t="s">
        <v>73</v>
      </c>
      <c r="F73" s="26" t="s">
        <v>74</v>
      </c>
      <c r="G73" s="27">
        <v>578</v>
      </c>
      <c r="H73" s="16"/>
    </row>
    <row r="74" spans="1:8">
      <c r="A74" s="166"/>
      <c r="B74" s="166"/>
      <c r="C74" s="25"/>
      <c r="D74" s="25"/>
      <c r="E74" s="25" t="s">
        <v>75</v>
      </c>
      <c r="F74" s="26" t="s">
        <v>76</v>
      </c>
      <c r="G74" s="27">
        <v>23424</v>
      </c>
      <c r="H74" s="16"/>
    </row>
    <row r="75" spans="1:8">
      <c r="A75" s="166"/>
      <c r="B75" s="166"/>
      <c r="C75" s="25"/>
      <c r="D75" s="25"/>
      <c r="E75" s="25" t="s">
        <v>77</v>
      </c>
      <c r="F75" s="26" t="s">
        <v>78</v>
      </c>
      <c r="G75" s="27">
        <v>5200</v>
      </c>
      <c r="H75" s="16"/>
    </row>
    <row r="76" spans="1:8">
      <c r="A76" s="16"/>
      <c r="B76" s="16"/>
      <c r="C76" s="16"/>
      <c r="D76" s="16"/>
      <c r="E76" s="16"/>
      <c r="F76" s="16"/>
      <c r="G76" s="16"/>
      <c r="H76" s="16"/>
    </row>
    <row r="77" spans="1:8">
      <c r="A77" s="16"/>
      <c r="B77" s="16"/>
      <c r="C77" s="16"/>
      <c r="D77" s="16"/>
      <c r="E77" s="16"/>
      <c r="F77" s="16"/>
      <c r="G77" s="16"/>
      <c r="H77" s="16"/>
    </row>
    <row r="78" spans="1:8">
      <c r="A78" s="16"/>
      <c r="B78" s="16"/>
      <c r="C78" s="16"/>
      <c r="D78" s="16"/>
      <c r="E78" s="16"/>
      <c r="F78" s="16"/>
      <c r="G78" s="16"/>
      <c r="H78" s="16"/>
    </row>
  </sheetData>
  <mergeCells count="65">
    <mergeCell ref="A75:B75"/>
    <mergeCell ref="A68:B68"/>
    <mergeCell ref="A69:B69"/>
    <mergeCell ref="A70:B70"/>
    <mergeCell ref="A72:B72"/>
    <mergeCell ref="A73:B73"/>
    <mergeCell ref="A74:B74"/>
    <mergeCell ref="A34:B34"/>
    <mergeCell ref="C38:E38"/>
    <mergeCell ref="A39:B39"/>
    <mergeCell ref="A40:B40"/>
    <mergeCell ref="A41:B41"/>
    <mergeCell ref="A35:B35"/>
    <mergeCell ref="A36:B36"/>
    <mergeCell ref="A53:B53"/>
    <mergeCell ref="A37:B37"/>
    <mergeCell ref="A38:B38"/>
    <mergeCell ref="A45:B45"/>
    <mergeCell ref="A46:B46"/>
    <mergeCell ref="A47:B47"/>
    <mergeCell ref="A48:B48"/>
    <mergeCell ref="A49:B49"/>
    <mergeCell ref="A50:B50"/>
    <mergeCell ref="A51:B51"/>
    <mergeCell ref="A52:B52"/>
    <mergeCell ref="A44:B44"/>
    <mergeCell ref="A42:B42"/>
    <mergeCell ref="A43:B43"/>
    <mergeCell ref="A8:B8"/>
    <mergeCell ref="A17:B17"/>
    <mergeCell ref="A20:B20"/>
    <mergeCell ref="C20:E20"/>
    <mergeCell ref="A21:B21"/>
    <mergeCell ref="A18:B18"/>
    <mergeCell ref="A19:B19"/>
    <mergeCell ref="A13:B13"/>
    <mergeCell ref="C13:E13"/>
    <mergeCell ref="A14:B14"/>
    <mergeCell ref="A15:B15"/>
    <mergeCell ref="A16:B16"/>
    <mergeCell ref="A4:H4"/>
    <mergeCell ref="B5:H5"/>
    <mergeCell ref="A6:B6"/>
    <mergeCell ref="C6:E6"/>
    <mergeCell ref="A7:B7"/>
    <mergeCell ref="A56:B56"/>
    <mergeCell ref="A57:B57"/>
    <mergeCell ref="A66:B66"/>
    <mergeCell ref="A67:B67"/>
    <mergeCell ref="A54:B54"/>
    <mergeCell ref="A55:B55"/>
    <mergeCell ref="A31:B31"/>
    <mergeCell ref="A29:B29"/>
    <mergeCell ref="A30:B30"/>
    <mergeCell ref="A9:B9"/>
    <mergeCell ref="A10:B10"/>
    <mergeCell ref="A11:B11"/>
    <mergeCell ref="A12:B12"/>
    <mergeCell ref="A23:B23"/>
    <mergeCell ref="A24:B24"/>
    <mergeCell ref="A25:B25"/>
    <mergeCell ref="A22:B22"/>
    <mergeCell ref="A26:B26"/>
    <mergeCell ref="A27:B27"/>
    <mergeCell ref="A28:B28"/>
  </mergeCells>
  <pageMargins left="0.7" right="0.7" top="0.75" bottom="0.75" header="0.3" footer="0.3"/>
  <pageSetup paperSize="9" scale="6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Zał 3 WPI</vt:lpstr>
      <vt:lpstr>Zał nr 4</vt:lpstr>
      <vt:lpstr>dotacje jst</vt:lpstr>
      <vt:lpstr>dochody własne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2010-01-05T10:21:22Z</dcterms:modified>
</cp:coreProperties>
</file>